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comments2.xml" ContentType="application/vnd.openxmlformats-officedocument.spreadsheetml.comment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A GERAL" sheetId="1" state="visible" r:id="rId3"/>
    <sheet name="LISTA QUANTITATIVO POR SECRETAR" sheetId="2" state="visible" r:id="rId4"/>
    <sheet name="QUADRO RESUMO" sheetId="3" state="visible" r:id="rId5"/>
    <sheet name="Planilha4" sheetId="4" state="visible" r:id="rId6"/>
  </sheets>
  <definedNames>
    <definedName function="false" hidden="false" localSheetId="1" name="_xlnm.Print_Area" vbProcedure="false">'LISTA QUANTITATIVO POR SECRETAR'!$A$1:$J$221</definedName>
    <definedName function="false" hidden="false" localSheetId="1" name="_xlnm.Print_Titles" vbProcedure="false">'LISTA QUANTITATIVO POR SECRETAR'!$1:$5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F9" authorId="0">
      <text>
        <r>
          <rPr>
            <sz val="10"/>
            <rFont val="Arial"/>
            <family val="2"/>
          </rPr>
          <t xml:space="preserve">Confirmar com Alessandra SESMT</t>
        </r>
      </text>
    </comment>
    <comment ref="F129" authorId="0">
      <text>
        <r>
          <rPr>
            <sz val="10"/>
            <rFont val="Arial"/>
            <family val="2"/>
          </rPr>
          <t xml:space="preserve">Confirmar com Alessandra SESMT</t>
        </r>
      </text>
    </comment>
    <comment ref="F130" authorId="0">
      <text>
        <r>
          <rPr>
            <sz val="10"/>
            <rFont val="Arial"/>
            <family val="2"/>
          </rPr>
          <t xml:space="preserve">Confirmar com Alessandra SESMT</t>
        </r>
      </text>
    </comment>
    <comment ref="F137" authorId="0">
      <text>
        <r>
          <rPr>
            <sz val="10"/>
            <rFont val="Arial"/>
            <family val="2"/>
          </rPr>
          <t xml:space="preserve">Confirmar com Alessandra SESMT</t>
        </r>
      </text>
    </comment>
    <comment ref="F165" authorId="0">
      <text>
        <r>
          <rPr>
            <sz val="10"/>
            <rFont val="Arial"/>
            <family val="2"/>
          </rPr>
          <t xml:space="preserve">Confirmar com Alessandra SESMT</t>
        </r>
      </text>
    </comment>
    <comment ref="F166" authorId="0">
      <text>
        <r>
          <rPr>
            <sz val="10"/>
            <rFont val="Arial"/>
            <family val="2"/>
          </rPr>
          <t xml:space="preserve">Confirmar com Alessandra SESMT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G7" authorId="0">
      <text>
        <r>
          <rPr>
            <sz val="10"/>
            <rFont val="Arial"/>
            <family val="2"/>
          </rPr>
          <t xml:space="preserve">Confirmar com Alessandra SESMT</t>
        </r>
      </text>
    </comment>
    <comment ref="G163" authorId="0">
      <text>
        <r>
          <rPr>
            <sz val="10"/>
            <rFont val="Arial"/>
            <family val="2"/>
          </rPr>
          <t xml:space="preserve">Confirmar com Alessandra SESMT</t>
        </r>
      </text>
    </comment>
    <comment ref="G164" authorId="0">
      <text>
        <r>
          <rPr>
            <sz val="10"/>
            <rFont val="Arial"/>
            <family val="2"/>
          </rPr>
          <t xml:space="preserve">Confirmar com Alessandra SESMT</t>
        </r>
      </text>
    </comment>
    <comment ref="G171" authorId="0">
      <text>
        <r>
          <rPr>
            <sz val="10"/>
            <rFont val="Arial"/>
            <family val="2"/>
          </rPr>
          <t xml:space="preserve">Confirmar com Alessandra SESMT</t>
        </r>
      </text>
    </comment>
    <comment ref="G199" authorId="0">
      <text>
        <r>
          <rPr>
            <sz val="10"/>
            <rFont val="Arial"/>
            <family val="2"/>
          </rPr>
          <t xml:space="preserve">Confirmar com Alessandra SESMT</t>
        </r>
      </text>
    </comment>
    <comment ref="G200" authorId="0">
      <text>
        <r>
          <rPr>
            <sz val="10"/>
            <rFont val="Arial"/>
            <family val="2"/>
          </rPr>
          <t xml:space="preserve">Confirmar com Alessandra SESMT</t>
        </r>
      </text>
    </comment>
  </commentList>
</comments>
</file>

<file path=xl/sharedStrings.xml><?xml version="1.0" encoding="utf-8"?>
<sst xmlns="http://schemas.openxmlformats.org/spreadsheetml/2006/main" count="3112" uniqueCount="328">
  <si>
    <t xml:space="preserve">PREFEITURA DE ITATIBA</t>
  </si>
  <si>
    <t xml:space="preserve">SECRETARIA DE ADMINISTRAÇÃO</t>
  </si>
  <si>
    <t xml:space="preserve">LISTA DE EQUIPAMENTOS DE AR CONDICIONADO INSTALADOS, A INSTALAR E/OU DESINSTALAR - MANUTENÇÃO PREVENTIVA E CORRETIVA</t>
  </si>
  <si>
    <t xml:space="preserve">SECRETARIA</t>
  </si>
  <si>
    <t xml:space="preserve">Sala/local</t>
  </si>
  <si>
    <t xml:space="preserve">Quantidade</t>
  </si>
  <si>
    <t xml:space="preserve">Marca</t>
  </si>
  <si>
    <t xml:space="preserve">Modelo (split, janela, teto)</t>
  </si>
  <si>
    <t xml:space="preserve">BTUS</t>
  </si>
  <si>
    <t xml:space="preserve">Instalar (S/N)</t>
  </si>
  <si>
    <t xml:space="preserve">Desinstalar (S/N)</t>
  </si>
  <si>
    <t xml:space="preserve">OBSERVAÇÃO</t>
  </si>
  <si>
    <t xml:space="preserve">FINANÇAS</t>
  </si>
  <si>
    <t xml:space="preserve">SALA CALL CENTER</t>
  </si>
  <si>
    <t xml:space="preserve">CONSUL</t>
  </si>
  <si>
    <t xml:space="preserve">SPLIT</t>
  </si>
  <si>
    <t xml:space="preserve">N</t>
  </si>
  <si>
    <t xml:space="preserve">Av. Luciano Consoline, 600 – Jardim de Lucca</t>
  </si>
  <si>
    <t xml:space="preserve">AÇÃO SOCIAL, TRABALHO E RENDA</t>
  </si>
  <si>
    <t xml:space="preserve">Secretaria da Ação Social</t>
  </si>
  <si>
    <t xml:space="preserve">LIT INVERTER HI- WALL CICLO FRIO - 220v</t>
  </si>
  <si>
    <t xml:space="preserve">PAREDE</t>
  </si>
  <si>
    <t xml:space="preserve">Av. Nair Soares de Macedo Fattori, nº 200</t>
  </si>
  <si>
    <t xml:space="preserve">CORTINA DE AR COM DUAS VELOCIDADES PARA VÃO DE 1,20 M</t>
  </si>
  <si>
    <t xml:space="preserve">SPLIT PISO TETO</t>
  </si>
  <si>
    <t xml:space="preserve">AR CASSETE</t>
  </si>
  <si>
    <t xml:space="preserve">Auditório da Secretaria da Ação Social</t>
  </si>
  <si>
    <t xml:space="preserve">S</t>
  </si>
  <si>
    <t xml:space="preserve">SEGURANÇA E DEFESA DO CIDADÃO</t>
  </si>
  <si>
    <t xml:space="preserve">Secretaria de Segurança</t>
  </si>
  <si>
    <t xml:space="preserve">Electrolux</t>
  </si>
  <si>
    <t xml:space="preserve">Split</t>
  </si>
  <si>
    <t xml:space="preserve">Adm. Ferraz Costa</t>
  </si>
  <si>
    <t xml:space="preserve">Gree</t>
  </si>
  <si>
    <t xml:space="preserve">Janela</t>
  </si>
  <si>
    <t xml:space="preserve">Sub Comando- Ferraz Costa</t>
  </si>
  <si>
    <t xml:space="preserve">Cecom Ferraz Costa</t>
  </si>
  <si>
    <t xml:space="preserve">Consul</t>
  </si>
  <si>
    <t xml:space="preserve">Maria Penha Ferraz Costa</t>
  </si>
  <si>
    <t xml:space="preserve">Pç da Bandeira</t>
  </si>
  <si>
    <t xml:space="preserve">Base Ambiental- San Francisco</t>
  </si>
  <si>
    <t xml:space="preserve">Monitoramento</t>
  </si>
  <si>
    <t xml:space="preserve">Monitoramento - Sala Técnica</t>
  </si>
  <si>
    <t xml:space="preserve">Samsung</t>
  </si>
  <si>
    <t xml:space="preserve">Monitoramento - Sala da Coord.</t>
  </si>
  <si>
    <t xml:space="preserve">Junta de Serviço Militar</t>
  </si>
  <si>
    <t xml:space="preserve">LG</t>
  </si>
  <si>
    <t xml:space="preserve">Bombeiros / Telegrafia</t>
  </si>
  <si>
    <t xml:space="preserve">Midea</t>
  </si>
  <si>
    <t xml:space="preserve">Bombeiros /Administração</t>
  </si>
  <si>
    <t xml:space="preserve">Britania</t>
  </si>
  <si>
    <t xml:space="preserve">Bombeiros /Prontidão</t>
  </si>
  <si>
    <t xml:space="preserve">Bombeiros /Alojamento sgt</t>
  </si>
  <si>
    <t xml:space="preserve">Bombeiros /Alojamento cb/sd</t>
  </si>
  <si>
    <t xml:space="preserve">Bombeiros /Alojamento feminino</t>
  </si>
  <si>
    <t xml:space="preserve">ADMINISTRAÇÃO</t>
  </si>
  <si>
    <t xml:space="preserve">SESMT ENGENHARIA</t>
  </si>
  <si>
    <t xml:space="preserve">FISIOTERAPIA</t>
  </si>
  <si>
    <t xml:space="preserve">ASSISTENTE SOCIAL</t>
  </si>
  <si>
    <t xml:space="preserve">ANTIGA SALA DA PSICOLOGIA</t>
  </si>
  <si>
    <t xml:space="preserve">RECEPÇÃO DO SESMT</t>
  </si>
  <si>
    <t xml:space="preserve">Sala da Seção de Patrimônio</t>
  </si>
  <si>
    <t xml:space="preserve">Springer Midea</t>
  </si>
  <si>
    <t xml:space="preserve">AUDITORIO</t>
  </si>
  <si>
    <t xml:space="preserve">PISO TETO</t>
  </si>
  <si>
    <t xml:space="preserve">YORK</t>
  </si>
  <si>
    <t xml:space="preserve">SESMT</t>
  </si>
  <si>
    <t xml:space="preserve">OBRAS E SERVIÇOS PÚBLICOS</t>
  </si>
  <si>
    <t xml:space="preserve">Sala do Secretário</t>
  </si>
  <si>
    <t xml:space="preserve">Eletrolux</t>
  </si>
  <si>
    <t xml:space="preserve">Split- parede</t>
  </si>
  <si>
    <t xml:space="preserve">OFICINA DE ELÉTRICA</t>
  </si>
  <si>
    <t xml:space="preserve">MUNDIAL / SPRINGER</t>
  </si>
  <si>
    <t xml:space="preserve">JANELA</t>
  </si>
  <si>
    <t xml:space="preserve">CONSUL / AIR MONSTER</t>
  </si>
  <si>
    <t xml:space="preserve">ESCRITÓRIO BOMBA VELHA</t>
  </si>
  <si>
    <t xml:space="preserve">CONSUL </t>
  </si>
  <si>
    <t xml:space="preserve">DESENVOLVIMENTO ECONÔMICO E HABITAÇÃO</t>
  </si>
  <si>
    <t xml:space="preserve">DESENVOLVIMENTO</t>
  </si>
  <si>
    <t xml:space="preserve">PISO/TETO</t>
  </si>
  <si>
    <t xml:space="preserve">REUNIÃO/CORREGEDORIA</t>
  </si>
  <si>
    <t xml:space="preserve">REUNIÃO (SECRETÁRIO)</t>
  </si>
  <si>
    <t xml:space="preserve">SAÚDE – ACE</t>
  </si>
  <si>
    <t xml:space="preserve">Sala Regulação 1 (Piso Superior)</t>
  </si>
  <si>
    <t xml:space="preserve">Rua Marcos Dian 365 – Jd de Lucca </t>
  </si>
  <si>
    <t xml:space="preserve">Sala Regulação 2 (Piso Superior)</t>
  </si>
  <si>
    <t xml:space="preserve">UAC (Piso Superior)</t>
  </si>
  <si>
    <t xml:space="preserve">RH (Piso Superior)</t>
  </si>
  <si>
    <t xml:space="preserve">Sala Gestão (Piso Superior)</t>
  </si>
  <si>
    <t xml:space="preserve">Sala da Coordenação (Piso Superior)</t>
  </si>
  <si>
    <t xml:space="preserve">Almoxarifado e Atendimento Alto Custo</t>
  </si>
  <si>
    <t xml:space="preserve">Sala Espera Alto Custo</t>
  </si>
  <si>
    <t xml:space="preserve">Sala 53 Central de Imunização</t>
  </si>
  <si>
    <t xml:space="preserve">Sala 43 Informática</t>
  </si>
  <si>
    <t xml:space="preserve">Sala 48</t>
  </si>
  <si>
    <t xml:space="preserve">Sala 46 Farmacia Social</t>
  </si>
  <si>
    <t xml:space="preserve">Sala Adm Transporte</t>
  </si>
  <si>
    <t xml:space="preserve">SÁUDE – CAC</t>
  </si>
  <si>
    <t xml:space="preserve">Consultório Odontológico</t>
  </si>
  <si>
    <t xml:space="preserve">Rua Quintino Bocaiuva 404 – Centro</t>
  </si>
  <si>
    <t xml:space="preserve">SAÚDE – CCZE </t>
  </si>
  <si>
    <t xml:space="preserve">Sala Administrativo</t>
  </si>
  <si>
    <t xml:space="preserve">Av  Jose Boava 1350 – Bairro da Ponte</t>
  </si>
  <si>
    <t xml:space="preserve">Sala Necropsia</t>
  </si>
  <si>
    <t xml:space="preserve">Elgin</t>
  </si>
  <si>
    <t xml:space="preserve">SAUDE – CRF </t>
  </si>
  <si>
    <t xml:space="preserve">Recepção</t>
  </si>
  <si>
    <t xml:space="preserve">Springer</t>
  </si>
  <si>
    <t xml:space="preserve">Rua Benjamin Constant 1069 – Centro</t>
  </si>
  <si>
    <t xml:space="preserve">Sala Atendimento 01</t>
  </si>
  <si>
    <t xml:space="preserve">Sala Atendimento 02</t>
  </si>
  <si>
    <t xml:space="preserve">Brastemp</t>
  </si>
  <si>
    <t xml:space="preserve">Sala de Eletro</t>
  </si>
  <si>
    <t xml:space="preserve">Ginásio</t>
  </si>
  <si>
    <t xml:space="preserve">SAÚDE – CISO </t>
  </si>
  <si>
    <t xml:space="preserve">Consultório 01</t>
  </si>
  <si>
    <t xml:space="preserve">ELGIN</t>
  </si>
  <si>
    <t xml:space="preserve">Rua Santo Antônio 642 Santo Antônio</t>
  </si>
  <si>
    <t xml:space="preserve">Consultório 02</t>
  </si>
  <si>
    <t xml:space="preserve">Consultório 03</t>
  </si>
  <si>
    <t xml:space="preserve">Consultório 04</t>
  </si>
  <si>
    <t xml:space="preserve">FUJITSU</t>
  </si>
  <si>
    <t xml:space="preserve">Recepção Direita</t>
  </si>
  <si>
    <t xml:space="preserve">Recepção Esquerda</t>
  </si>
  <si>
    <t xml:space="preserve">SAÚDE – CTA </t>
  </si>
  <si>
    <t xml:space="preserve">Rua Pompeia, 45 Giardino D Italia</t>
  </si>
  <si>
    <t xml:space="preserve">Consultório 1</t>
  </si>
  <si>
    <t xml:space="preserve">Consultório 2</t>
  </si>
  <si>
    <t xml:space="preserve">Consultório 3</t>
  </si>
  <si>
    <t xml:space="preserve">Farmácia</t>
  </si>
  <si>
    <t xml:space="preserve">Pós Consulta</t>
  </si>
  <si>
    <t xml:space="preserve">Sala de Vacina</t>
  </si>
  <si>
    <t xml:space="preserve">Sala de coleta</t>
  </si>
  <si>
    <t xml:space="preserve">Agratto</t>
  </si>
  <si>
    <t xml:space="preserve">Administração</t>
  </si>
  <si>
    <r>
      <rPr>
        <sz val="10"/>
        <rFont val="Arial"/>
        <family val="2"/>
      </rPr>
      <t xml:space="preserve">SAÚDE – </t>
    </r>
    <r>
      <rPr>
        <sz val="13"/>
        <rFont val="Calibri"/>
        <family val="2"/>
      </rPr>
      <t xml:space="preserve">UBS Cruzeiro</t>
    </r>
  </si>
  <si>
    <t xml:space="preserve">Av Noemia da Silveira Pupo Latorre, Villa Cruzeiro</t>
  </si>
  <si>
    <t xml:space="preserve">TI</t>
  </si>
  <si>
    <t xml:space="preserve">SÁUDE – UBS Tapera Grande</t>
  </si>
  <si>
    <t xml:space="preserve">MIDEA</t>
  </si>
  <si>
    <t xml:space="preserve">Estrada Municipal S/N Rod. Itatiba-Louveira – Tapera Grande</t>
  </si>
  <si>
    <r>
      <rPr>
        <sz val="10"/>
        <rFont val="Arial"/>
        <family val="2"/>
      </rPr>
      <t xml:space="preserve">SÁUDE – </t>
    </r>
    <r>
      <rPr>
        <sz val="13"/>
        <rFont val="Calibri"/>
        <family val="2"/>
      </rPr>
      <t xml:space="preserve">UBS Morro Azul</t>
    </r>
  </si>
  <si>
    <t xml:space="preserve">Estrada Municipal Antenor Soranz S/N Morro Azul Ao Lado da Emef Maria Aparecida Tomazine</t>
  </si>
  <si>
    <t xml:space="preserve">Consultório médico 1 </t>
  </si>
  <si>
    <t xml:space="preserve">Consultório médico 2</t>
  </si>
  <si>
    <r>
      <rPr>
        <sz val="10"/>
        <rFont val="Arial"/>
        <family val="2"/>
      </rPr>
      <t xml:space="preserve">SÁUDE – </t>
    </r>
    <r>
      <rPr>
        <sz val="13"/>
        <rFont val="Calibri"/>
        <family val="2"/>
      </rPr>
      <t xml:space="preserve">UBS Pires</t>
    </r>
  </si>
  <si>
    <t xml:space="preserve">Rodovia Alkindar Monteiro Junqueira Km 32 Bairro do Pires</t>
  </si>
  <si>
    <t xml:space="preserve">Consultório Médico 01</t>
  </si>
  <si>
    <r>
      <rPr>
        <sz val="10"/>
        <rFont val="Arial"/>
        <family val="2"/>
      </rPr>
      <t xml:space="preserve">SAÚDE – </t>
    </r>
    <r>
      <rPr>
        <sz val="13"/>
        <rFont val="Calibri"/>
        <family val="2"/>
      </rPr>
      <t xml:space="preserve">UBS Central</t>
    </r>
  </si>
  <si>
    <t xml:space="preserve">TCL</t>
  </si>
  <si>
    <t xml:space="preserve">Rua Professor Brito 01- Centro</t>
  </si>
  <si>
    <r>
      <rPr>
        <sz val="10"/>
        <rFont val="Arial"/>
        <family val="2"/>
      </rPr>
      <t xml:space="preserve">SAÚDE – </t>
    </r>
    <r>
      <rPr>
        <sz val="13"/>
        <rFont val="Calibri"/>
        <family val="2"/>
      </rPr>
      <t xml:space="preserve">UBS Virginia</t>
    </r>
  </si>
  <si>
    <t xml:space="preserve">Rua Eugenio Ulhano 621 – Jd Virginia</t>
  </si>
  <si>
    <r>
      <rPr>
        <sz val="10"/>
        <rFont val="Arial"/>
        <family val="2"/>
      </rPr>
      <t xml:space="preserve">SAÚDE – </t>
    </r>
    <r>
      <rPr>
        <sz val="13"/>
        <rFont val="Calibri"/>
        <family val="2"/>
      </rPr>
      <t xml:space="preserve">UBS Engenho</t>
    </r>
  </si>
  <si>
    <t xml:space="preserve">Rua Anisio Consolini n425, Engenho D Agua</t>
  </si>
  <si>
    <t xml:space="preserve">SAÚDE – VISA</t>
  </si>
  <si>
    <t xml:space="preserve">Sala de Reunião </t>
  </si>
  <si>
    <t xml:space="preserve">Etectrolux</t>
  </si>
  <si>
    <t xml:space="preserve">R. Jundiaí, n 998 - Centro, Itatiba - SP, 13250-200 </t>
  </si>
  <si>
    <t xml:space="preserve">Sala de Fiscal</t>
  </si>
  <si>
    <t xml:space="preserve">Philco</t>
  </si>
  <si>
    <t xml:space="preserve">Sala de Vigilância Epidemiológica</t>
  </si>
  <si>
    <t xml:space="preserve">SAÚDE – NOVA VISA</t>
  </si>
  <si>
    <t xml:space="preserve">Av da Saudade, 252 – Centro</t>
  </si>
  <si>
    <t xml:space="preserve">SAÚDE – CAPS II</t>
  </si>
  <si>
    <t xml:space="preserve">Sala Administração</t>
  </si>
  <si>
    <t xml:space="preserve">Travessa Frederico Junqueira, 36 - Vila Cassaro, Itatiba - SP, 13256-338 </t>
  </si>
  <si>
    <t xml:space="preserve">Ateliê</t>
  </si>
  <si>
    <t xml:space="preserve">Sala de Grupo</t>
  </si>
  <si>
    <t xml:space="preserve">SAÚDE – CAISMI</t>
  </si>
  <si>
    <t xml:space="preserve">Consultório Odontológico </t>
  </si>
  <si>
    <t xml:space="preserve">Rua Ângelo Faccione, 84 - Centro, Itatiba - SP, 13250-531 </t>
  </si>
  <si>
    <t xml:space="preserve">Consultório 04 </t>
  </si>
  <si>
    <r>
      <rPr>
        <sz val="10"/>
        <rFont val="Arial"/>
        <family val="2"/>
      </rPr>
      <t xml:space="preserve">SAÚDE – </t>
    </r>
    <r>
      <rPr>
        <sz val="9"/>
        <rFont val="Calibri"/>
        <family val="2"/>
      </rPr>
      <t xml:space="preserve">Antigo ACE San Francisco</t>
    </r>
  </si>
  <si>
    <t xml:space="preserve">Sala 21 </t>
  </si>
  <si>
    <t xml:space="preserve">Av. Antonio Nardi 206 San Francisco</t>
  </si>
  <si>
    <t xml:space="preserve">SAÚDE – 192</t>
  </si>
  <si>
    <t xml:space="preserve">Central De Atendimento</t>
  </si>
  <si>
    <t xml:space="preserve">Rua . Antônio Busca, 417 - Jardim Santo Antonio, </t>
  </si>
  <si>
    <t xml:space="preserve">SAÚDE – Almoxarifado da Farmácia</t>
  </si>
  <si>
    <t xml:space="preserve">Sala A</t>
  </si>
  <si>
    <t xml:space="preserve">Av Senador Lacerda Franco 427 </t>
  </si>
  <si>
    <t xml:space="preserve">Sala B</t>
  </si>
  <si>
    <t xml:space="preserve">Sala C</t>
  </si>
  <si>
    <t xml:space="preserve">Sala D</t>
  </si>
  <si>
    <t xml:space="preserve">ACE</t>
  </si>
  <si>
    <t xml:space="preserve">Portas do ACE</t>
  </si>
  <si>
    <t xml:space="preserve">Cortina de AR</t>
  </si>
  <si>
    <t xml:space="preserve">Licitando</t>
  </si>
  <si>
    <t xml:space="preserve">CAPS AD</t>
  </si>
  <si>
    <t xml:space="preserve">UBS Central</t>
  </si>
  <si>
    <t xml:space="preserve">Sala Odonto</t>
  </si>
  <si>
    <t xml:space="preserve">PSF Sanfra 2</t>
  </si>
  <si>
    <t xml:space="preserve">PSF Zupardo</t>
  </si>
  <si>
    <t xml:space="preserve">PSF Centenário</t>
  </si>
  <si>
    <t xml:space="preserve">UBS Pires</t>
  </si>
  <si>
    <t xml:space="preserve">UBS Tapera Grande</t>
  </si>
  <si>
    <t xml:space="preserve">UBS Morro Azul</t>
  </si>
  <si>
    <t xml:space="preserve">UBS Galetto</t>
  </si>
  <si>
    <t xml:space="preserve">UBS Pinhal</t>
  </si>
  <si>
    <t xml:space="preserve">UBS Sta Cruz</t>
  </si>
  <si>
    <t xml:space="preserve">Sala Contrato</t>
  </si>
  <si>
    <t xml:space="preserve">Sala Compras</t>
  </si>
  <si>
    <t xml:space="preserve">Sala de Procedimento</t>
  </si>
  <si>
    <t xml:space="preserve">Consultórios Médicos </t>
  </si>
  <si>
    <t xml:space="preserve">CAC</t>
  </si>
  <si>
    <t xml:space="preserve">Entregue</t>
  </si>
  <si>
    <t xml:space="preserve">CAISMI</t>
  </si>
  <si>
    <t xml:space="preserve">PSF Harmonia</t>
  </si>
  <si>
    <t xml:space="preserve">Farmacia</t>
  </si>
  <si>
    <t xml:space="preserve">PSF Sanfra 1 </t>
  </si>
  <si>
    <t xml:space="preserve">PSF Abramo – Novo Horizonte</t>
  </si>
  <si>
    <t xml:space="preserve">Central de Imunização – Rede de Frios</t>
  </si>
  <si>
    <t xml:space="preserve">SAÚDE</t>
  </si>
  <si>
    <t xml:space="preserve">COTA RESERVA</t>
  </si>
  <si>
    <t xml:space="preserve">MEIO AMBIENTE E AGRICULTURA</t>
  </si>
  <si>
    <t xml:space="preserve">Gabinete do Secretário</t>
  </si>
  <si>
    <t xml:space="preserve">COBEMA</t>
  </si>
  <si>
    <t xml:space="preserve">LG </t>
  </si>
  <si>
    <t xml:space="preserve">Split (convertible)</t>
  </si>
  <si>
    <t xml:space="preserve">Secretaria</t>
  </si>
  <si>
    <t xml:space="preserve">TETO</t>
  </si>
  <si>
    <t xml:space="preserve">GOVERNO – GABINETE DO PREFEITO</t>
  </si>
  <si>
    <t xml:space="preserve">Gabinete</t>
  </si>
  <si>
    <t xml:space="preserve">GREE</t>
  </si>
  <si>
    <t xml:space="preserve">Sala de Reuniões</t>
  </si>
  <si>
    <t xml:space="preserve">Sala da Denise</t>
  </si>
  <si>
    <t xml:space="preserve">Sala da Mari Carla</t>
  </si>
  <si>
    <t xml:space="preserve">Segurança Institucional</t>
  </si>
  <si>
    <t xml:space="preserve">Corregedoria</t>
  </si>
  <si>
    <t xml:space="preserve">GOVERNO</t>
  </si>
  <si>
    <t xml:space="preserve">Defesa Civil</t>
  </si>
  <si>
    <t xml:space="preserve">Sala de Situação</t>
  </si>
  <si>
    <t xml:space="preserve">Guarita Parque da Juventude</t>
  </si>
  <si>
    <t xml:space="preserve">Centro de Capacitação Solidária</t>
  </si>
  <si>
    <t xml:space="preserve">Unidade Móvel Fundo Social</t>
  </si>
  <si>
    <t xml:space="preserve">Sala da Mariana</t>
  </si>
  <si>
    <t xml:space="preserve">Contratos</t>
  </si>
  <si>
    <t xml:space="preserve">-</t>
  </si>
  <si>
    <t xml:space="preserve">Licitações</t>
  </si>
  <si>
    <t xml:space="preserve">Sala do Pregão</t>
  </si>
  <si>
    <t xml:space="preserve">Compras</t>
  </si>
  <si>
    <t xml:space="preserve">Comunicação</t>
  </si>
  <si>
    <t xml:space="preserve">Springer Mundial</t>
  </si>
  <si>
    <t xml:space="preserve">FATEC</t>
  </si>
  <si>
    <t xml:space="preserve">GOVERNO – DEPARTAMENTO DE TECNOLOGIA</t>
  </si>
  <si>
    <t xml:space="preserve">Datacenter / Paço</t>
  </si>
  <si>
    <t xml:space="preserve">Carrier</t>
  </si>
  <si>
    <t xml:space="preserve">Komeko</t>
  </si>
  <si>
    <t xml:space="preserve">EDUCAÇÃO</t>
  </si>
  <si>
    <t xml:space="preserve">PLANETÁRIO</t>
  </si>
  <si>
    <t xml:space="preserve">IORC</t>
  </si>
  <si>
    <t xml:space="preserve">SECRETARIA DE EDUCAÇÃO</t>
  </si>
  <si>
    <t xml:space="preserve">SILENTIA</t>
  </si>
  <si>
    <t xml:space="preserve">CULTURA</t>
  </si>
  <si>
    <t xml:space="preserve">Arquivo Público</t>
  </si>
  <si>
    <t xml:space="preserve">Faltou informar modelo</t>
  </si>
  <si>
    <t xml:space="preserve">Parque da Juventude</t>
  </si>
  <si>
    <t xml:space="preserve">NEGÓCIOS JURÍDICOS</t>
  </si>
  <si>
    <t xml:space="preserve">Sala Secretário</t>
  </si>
  <si>
    <t xml:space="preserve">LISTA DE EQUIPAMENTOS DE AR CONDICIONADO INSTALADOS, A INSTALAR E/OU DESINSTALAR - MANUTENÇÃO PREVENTIVA E CORRETIVA – ANEXO I</t>
  </si>
  <si>
    <t xml:space="preserve">SIGLA</t>
  </si>
  <si>
    <t xml:space="preserve">SASTRE</t>
  </si>
  <si>
    <t xml:space="preserve">SASTRE Soma</t>
  </si>
  <si>
    <t xml:space="preserve">SDEH</t>
  </si>
  <si>
    <t xml:space="preserve">SDEH Soma</t>
  </si>
  <si>
    <t xml:space="preserve">SEAD</t>
  </si>
  <si>
    <t xml:space="preserve">SEAD Soma</t>
  </si>
  <si>
    <t xml:space="preserve">SECULT</t>
  </si>
  <si>
    <t xml:space="preserve">Rua Alfredo Massareti, 286 – Vila Prudente de Moraes</t>
  </si>
  <si>
    <t xml:space="preserve">Rua Alexandre Rodrigues Barbosa, 45 – 2º andar – Centro </t>
  </si>
  <si>
    <t xml:space="preserve">Av. Prefeito Erasmo Chrispim, 100 – Bairro do Engenho</t>
  </si>
  <si>
    <t xml:space="preserve">SECULT Soma</t>
  </si>
  <si>
    <t xml:space="preserve">SEED</t>
  </si>
  <si>
    <t xml:space="preserve">SEED Soma</t>
  </si>
  <si>
    <t xml:space="preserve">SEFI</t>
  </si>
  <si>
    <t xml:space="preserve">SEFI Soma</t>
  </si>
  <si>
    <t xml:space="preserve">SEOSP</t>
  </si>
  <si>
    <t xml:space="preserve">Rua Maria Biasotto Piobvezana, 348 – Bairro do Engenho</t>
  </si>
  <si>
    <t xml:space="preserve">SEOSP Soma</t>
  </si>
  <si>
    <t xml:space="preserve">SG</t>
  </si>
  <si>
    <t xml:space="preserve">Praça XV de Novembro, s/n – Centro</t>
  </si>
  <si>
    <t xml:space="preserve">R. Daniel Peçanha de Moraes, 220 – Jardim Salessi</t>
  </si>
  <si>
    <t xml:space="preserve">SG Soma</t>
  </si>
  <si>
    <t xml:space="preserve">SMAA</t>
  </si>
  <si>
    <t xml:space="preserve">Rua Francisco Biazotto, 125 – Vila Rita</t>
  </si>
  <si>
    <t xml:space="preserve">SMAA Soma</t>
  </si>
  <si>
    <t xml:space="preserve">SNJ</t>
  </si>
  <si>
    <t xml:space="preserve">SNJ Soma</t>
  </si>
  <si>
    <t xml:space="preserve">SSAU</t>
  </si>
  <si>
    <t xml:space="preserve">Licitando - Rua João Bueno de Aguiar, 277. Jd. Coronel Peroba.  </t>
  </si>
  <si>
    <t xml:space="preserve">Licitando – Manutenção pela EP Fund. ABC</t>
  </si>
  <si>
    <t xml:space="preserve">Licitando - Alameda das Goiabeiras, 02 - Loteamento São Jorge - Pinhal  </t>
  </si>
  <si>
    <t xml:space="preserve">Entregue - Alameda das Goiabeiras, 02 - Loteamento São Jorge - Pinhal  </t>
  </si>
  <si>
    <t xml:space="preserve">Entregue - R. Francisco de Palma, 40 - Jardim Novo Horizonte </t>
  </si>
  <si>
    <t xml:space="preserve">Entregue - Rua . Antônio Busca, 417 - Jardim Santo Antonio, </t>
  </si>
  <si>
    <t xml:space="preserve">SSAU Soma</t>
  </si>
  <si>
    <t xml:space="preserve">SSDC</t>
  </si>
  <si>
    <t xml:space="preserve">Rua Alessandra Saccardi Giancaterino, 585</t>
  </si>
  <si>
    <t xml:space="preserve">SSDC Soma</t>
  </si>
  <si>
    <t xml:space="preserve">Soma geral</t>
  </si>
  <si>
    <t xml:space="preserve">QUANTIDADE TOTAL PARA MANUTENÇÃO</t>
  </si>
  <si>
    <t xml:space="preserve">QUANTIDADE PARA INSTALAÇÃO</t>
  </si>
  <si>
    <t xml:space="preserve">QUANTIDADE PARA DESINSTALAÇÃO</t>
  </si>
  <si>
    <t xml:space="preserve">QUANTITATIVOS MANUTENÇÃO PARA 24 MESES</t>
  </si>
  <si>
    <t xml:space="preserve">TIPO</t>
  </si>
  <si>
    <t xml:space="preserve">BTU´S</t>
  </si>
  <si>
    <t xml:space="preserve">QTD APARELHOS x SECRETARIA</t>
  </si>
  <si>
    <t xml:space="preserve">MANUTENÇÃO MENSAL (X 24)</t>
  </si>
  <si>
    <t xml:space="preserve">MANUTENÇÃO TRIMESTRAL (X8)</t>
  </si>
  <si>
    <t xml:space="preserve">QTD DE MANUTENÇÃO TOTAL</t>
  </si>
  <si>
    <t xml:space="preserve">DIVERSOS MODELOS</t>
  </si>
  <si>
    <t xml:space="preserve">DE 7.000 A 72.000 BTU’S</t>
  </si>
  <si>
    <t xml:space="preserve">AÇÃO SOCIAL</t>
  </si>
  <si>
    <t xml:space="preserve">DESENVOLVIMENTO ECONÔMICO</t>
  </si>
  <si>
    <t xml:space="preserve">CULTURA E TURISMO</t>
  </si>
  <si>
    <t xml:space="preserve">TOTAL</t>
  </si>
  <si>
    <t xml:space="preserve">QUANTITATIVOS INSTALAÇÃO – EVENTO ÚNICO</t>
  </si>
  <si>
    <t xml:space="preserve">QUANTITATIVOS DESINSTALAÇÃO – EVENTO ÚNICO</t>
  </si>
  <si>
    <t xml:space="preserve">12 mil</t>
  </si>
  <si>
    <t xml:space="preserve">60.000 CADA</t>
  </si>
  <si>
    <t xml:space="preserve">SIM</t>
  </si>
  <si>
    <t xml:space="preserve">30.000
CADA</t>
  </si>
  <si>
    <t xml:space="preserve">12.000
TOTAL</t>
  </si>
  <si>
    <t xml:space="preserve">MANUTENÇÃO SE NECESSÁRIO</t>
  </si>
  <si>
    <t xml:space="preserve">MANUTENÇÃO
 SE NECESSÁRIO</t>
  </si>
  <si>
    <t xml:space="preserve">split</t>
  </si>
  <si>
    <t xml:space="preserve">X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</si>
</sst>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[$R$-416]\ #,##0.00;[RED]\-[$R$-416]\ #,##0.00"/>
  </numFmts>
  <fonts count="2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3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sz val="12"/>
      <name val="Liberation Serif;Times New Roman"/>
      <family val="1"/>
    </font>
    <font>
      <sz val="13"/>
      <name val="Calibri"/>
      <family val="2"/>
    </font>
    <font>
      <sz val="9"/>
      <name val="Calibri"/>
      <family val="2"/>
    </font>
    <font>
      <sz val="10"/>
      <color rgb="FFFF0000"/>
      <name val="Arial"/>
      <family val="2"/>
    </font>
    <font>
      <b val="true"/>
      <i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 val="true"/>
      <sz val="12"/>
      <name val="Liberation Serif;Times New Roman"/>
      <family val="1"/>
    </font>
    <font>
      <b val="true"/>
      <sz val="11"/>
      <name val="Liberation Serif;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6D"/>
        <bgColor rgb="FFFFFFA6"/>
      </patternFill>
    </fill>
    <fill>
      <patternFill patternType="solid">
        <fgColor rgb="FFFFFFA6"/>
        <bgColor rgb="FFFFFF6D"/>
      </patternFill>
    </fill>
    <fill>
      <patternFill patternType="solid">
        <fgColor rgb="FFDDDDDD"/>
        <bgColor rgb="FFCCFFCC"/>
      </patternFill>
    </fill>
    <fill>
      <patternFill patternType="solid">
        <fgColor rgb="FFAFD095"/>
        <bgColor rgb="FFDDDDDD"/>
      </patternFill>
    </fill>
    <fill>
      <patternFill patternType="solid">
        <fgColor rgb="FF77BC65"/>
        <bgColor rgb="FFAFD095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ado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F6D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7BC6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48960</xdr:colOff>
      <xdr:row>0</xdr:row>
      <xdr:rowOff>47520</xdr:rowOff>
    </xdr:from>
    <xdr:to>
      <xdr:col>0</xdr:col>
      <xdr:colOff>690120</xdr:colOff>
      <xdr:row>1</xdr:row>
      <xdr:rowOff>387000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48960" y="47520"/>
          <a:ext cx="641160" cy="623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48960</xdr:colOff>
      <xdr:row>0</xdr:row>
      <xdr:rowOff>47520</xdr:rowOff>
    </xdr:from>
    <xdr:to>
      <xdr:col>0</xdr:col>
      <xdr:colOff>690120</xdr:colOff>
      <xdr:row>1</xdr:row>
      <xdr:rowOff>387000</xdr:rowOff>
    </xdr:to>
    <xdr:pic>
      <xdr:nvPicPr>
        <xdr:cNvPr id="1" name="Figura 2" descr=""/>
        <xdr:cNvPicPr/>
      </xdr:nvPicPr>
      <xdr:blipFill>
        <a:blip r:embed="rId1"/>
        <a:stretch/>
      </xdr:blipFill>
      <xdr:spPr>
        <a:xfrm>
          <a:off x="48960" y="47520"/>
          <a:ext cx="641160" cy="623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20"/>
  <sheetViews>
    <sheetView showFormulas="false" showGridLines="true" showRowColHeaders="true" showZeros="true" rightToLeft="false" tabSelected="true" showOutlineSymbols="true" defaultGridColor="true" view="normal" topLeftCell="A67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2" min="1" style="0" width="22.25"/>
    <col collapsed="false" customWidth="true" hidden="false" outlineLevel="0" max="4" min="4" style="0" width="15.72"/>
    <col collapsed="false" customWidth="true" hidden="false" outlineLevel="0" max="5" min="5" style="0" width="12.38"/>
    <col collapsed="false" customWidth="true" hidden="false" outlineLevel="0" max="7" min="7" style="0" width="14.37"/>
    <col collapsed="false" customWidth="true" hidden="false" outlineLevel="0" max="8" min="8" style="0" width="17.57"/>
    <col collapsed="false" customWidth="true" hidden="false" outlineLevel="0" max="9" min="9" style="0" width="51.75"/>
  </cols>
  <sheetData>
    <row r="1" customFormat="false" ht="22.35" hidden="false" customHeight="true" outlineLevel="0" collapsed="false">
      <c r="A1" s="1"/>
      <c r="B1" s="2"/>
      <c r="I1" s="3" t="s">
        <v>0</v>
      </c>
    </row>
    <row r="2" customFormat="false" ht="38.8" hidden="false" customHeight="true" outlineLevel="0" collapsed="false">
      <c r="A2" s="1"/>
      <c r="B2" s="2"/>
      <c r="I2" s="4" t="s">
        <v>1</v>
      </c>
    </row>
    <row r="3" customFormat="false" ht="16.15" hidden="false" customHeight="false" outlineLevel="0" collapsed="false">
      <c r="A3" s="5" t="s">
        <v>2</v>
      </c>
      <c r="B3" s="5"/>
      <c r="C3" s="5"/>
      <c r="D3" s="5"/>
      <c r="E3" s="5"/>
      <c r="F3" s="5"/>
      <c r="G3" s="5"/>
      <c r="H3" s="5"/>
      <c r="I3" s="5"/>
    </row>
    <row r="5" customFormat="false" ht="15" hidden="false" customHeight="false" outlineLevel="0" collapsed="false">
      <c r="A5" s="6" t="s">
        <v>3</v>
      </c>
      <c r="B5" s="7" t="s">
        <v>4</v>
      </c>
      <c r="C5" s="8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10" t="s">
        <v>10</v>
      </c>
      <c r="I5" s="6" t="s">
        <v>11</v>
      </c>
    </row>
    <row r="6" customFormat="false" ht="12.8" hidden="false" customHeight="false" outlineLevel="0" collapsed="false">
      <c r="A6" s="0" t="s">
        <v>12</v>
      </c>
      <c r="B6" s="0" t="s">
        <v>13</v>
      </c>
      <c r="C6" s="0" t="n">
        <v>1</v>
      </c>
      <c r="D6" s="0" t="s">
        <v>14</v>
      </c>
      <c r="E6" s="0" t="s">
        <v>15</v>
      </c>
      <c r="F6" s="0" t="n">
        <v>22000</v>
      </c>
      <c r="G6" s="11" t="s">
        <v>16</v>
      </c>
      <c r="H6" s="11" t="s">
        <v>16</v>
      </c>
      <c r="I6" s="0" t="s">
        <v>17</v>
      </c>
    </row>
    <row r="8" customFormat="false" ht="12.8" hidden="false" customHeight="false" outlineLevel="0" collapsed="false">
      <c r="A8" s="0" t="s">
        <v>18</v>
      </c>
      <c r="B8" s="0" t="s">
        <v>19</v>
      </c>
      <c r="C8" s="0" t="n">
        <v>7</v>
      </c>
      <c r="D8" s="0" t="s">
        <v>20</v>
      </c>
      <c r="E8" s="0" t="s">
        <v>21</v>
      </c>
      <c r="F8" s="0" t="n">
        <v>12000</v>
      </c>
      <c r="G8" s="11" t="s">
        <v>16</v>
      </c>
      <c r="H8" s="11" t="s">
        <v>16</v>
      </c>
      <c r="I8" s="0" t="s">
        <v>22</v>
      </c>
    </row>
    <row r="9" customFormat="false" ht="12.8" hidden="false" customHeight="false" outlineLevel="0" collapsed="false">
      <c r="B9" s="0" t="s">
        <v>19</v>
      </c>
      <c r="C9" s="0" t="n">
        <v>3</v>
      </c>
      <c r="E9" s="0" t="s">
        <v>23</v>
      </c>
      <c r="F9" s="12" t="n">
        <v>12000</v>
      </c>
      <c r="G9" s="11" t="s">
        <v>16</v>
      </c>
      <c r="H9" s="11" t="s">
        <v>16</v>
      </c>
      <c r="I9" s="0" t="s">
        <v>22</v>
      </c>
    </row>
    <row r="10" customFormat="false" ht="12.8" hidden="false" customHeight="false" outlineLevel="0" collapsed="false">
      <c r="B10" s="0" t="s">
        <v>19</v>
      </c>
      <c r="C10" s="0" t="n">
        <v>5</v>
      </c>
      <c r="E10" s="0" t="s">
        <v>24</v>
      </c>
      <c r="F10" s="0" t="n">
        <v>36000</v>
      </c>
      <c r="G10" s="11" t="s">
        <v>16</v>
      </c>
      <c r="H10" s="11" t="s">
        <v>16</v>
      </c>
      <c r="I10" s="0" t="s">
        <v>22</v>
      </c>
    </row>
    <row r="11" customFormat="false" ht="12.8" hidden="false" customHeight="false" outlineLevel="0" collapsed="false">
      <c r="B11" s="0" t="s">
        <v>19</v>
      </c>
      <c r="C11" s="0" t="n">
        <v>2</v>
      </c>
      <c r="E11" s="0" t="s">
        <v>25</v>
      </c>
      <c r="F11" s="0" t="n">
        <v>36000</v>
      </c>
      <c r="G11" s="11" t="s">
        <v>16</v>
      </c>
      <c r="H11" s="11" t="s">
        <v>16</v>
      </c>
      <c r="I11" s="0" t="s">
        <v>22</v>
      </c>
    </row>
    <row r="12" customFormat="false" ht="12.8" hidden="false" customHeight="false" outlineLevel="0" collapsed="false">
      <c r="B12" s="0" t="s">
        <v>26</v>
      </c>
      <c r="C12" s="0" t="n">
        <v>1</v>
      </c>
      <c r="E12" s="0" t="s">
        <v>15</v>
      </c>
      <c r="F12" s="0" t="n">
        <v>48000</v>
      </c>
      <c r="G12" s="11" t="s">
        <v>27</v>
      </c>
      <c r="H12" s="11" t="s">
        <v>16</v>
      </c>
      <c r="I12" s="0" t="s">
        <v>22</v>
      </c>
    </row>
    <row r="13" customFormat="false" ht="12.8" hidden="false" customHeight="false" outlineLevel="0" collapsed="false">
      <c r="B13" s="0" t="s">
        <v>26</v>
      </c>
      <c r="C13" s="0" t="n">
        <v>1</v>
      </c>
      <c r="E13" s="0" t="s">
        <v>15</v>
      </c>
      <c r="F13" s="0" t="n">
        <v>48000</v>
      </c>
      <c r="G13" s="11" t="s">
        <v>16</v>
      </c>
      <c r="H13" s="11" t="s">
        <v>16</v>
      </c>
      <c r="I13" s="0" t="s">
        <v>22</v>
      </c>
    </row>
    <row r="15" customFormat="false" ht="12.8" hidden="false" customHeight="false" outlineLevel="0" collapsed="false">
      <c r="A15" s="0" t="s">
        <v>28</v>
      </c>
      <c r="B15" s="0" t="s">
        <v>29</v>
      </c>
      <c r="C15" s="0" t="n">
        <v>1</v>
      </c>
      <c r="D15" s="0" t="s">
        <v>30</v>
      </c>
      <c r="E15" s="0" t="s">
        <v>31</v>
      </c>
      <c r="F15" s="0" t="n">
        <v>12000</v>
      </c>
      <c r="G15" s="11" t="s">
        <v>16</v>
      </c>
      <c r="H15" s="11" t="s">
        <v>16</v>
      </c>
      <c r="I15" s="0" t="s">
        <v>17</v>
      </c>
    </row>
    <row r="16" customFormat="false" ht="12.8" hidden="false" customHeight="false" outlineLevel="0" collapsed="false">
      <c r="B16" s="0" t="s">
        <v>32</v>
      </c>
      <c r="C16" s="0" t="n">
        <v>2</v>
      </c>
      <c r="D16" s="0" t="s">
        <v>33</v>
      </c>
      <c r="E16" s="0" t="s">
        <v>34</v>
      </c>
      <c r="F16" s="0" t="n">
        <v>10100</v>
      </c>
      <c r="G16" s="11" t="s">
        <v>16</v>
      </c>
      <c r="H16" s="11" t="s">
        <v>16</v>
      </c>
    </row>
    <row r="17" customFormat="false" ht="12.8" hidden="false" customHeight="false" outlineLevel="0" collapsed="false">
      <c r="B17" s="0" t="s">
        <v>35</v>
      </c>
      <c r="C17" s="0" t="n">
        <v>1</v>
      </c>
      <c r="D17" s="0" t="s">
        <v>33</v>
      </c>
      <c r="E17" s="0" t="s">
        <v>34</v>
      </c>
      <c r="F17" s="0" t="n">
        <v>10100</v>
      </c>
      <c r="G17" s="11" t="s">
        <v>16</v>
      </c>
      <c r="H17" s="11" t="s">
        <v>16</v>
      </c>
    </row>
    <row r="18" customFormat="false" ht="12.8" hidden="false" customHeight="false" outlineLevel="0" collapsed="false">
      <c r="B18" s="0" t="s">
        <v>36</v>
      </c>
      <c r="C18" s="0" t="n">
        <v>1</v>
      </c>
      <c r="D18" s="0" t="s">
        <v>37</v>
      </c>
      <c r="E18" s="0" t="s">
        <v>34</v>
      </c>
      <c r="F18" s="0" t="n">
        <v>10000</v>
      </c>
      <c r="G18" s="11" t="s">
        <v>16</v>
      </c>
      <c r="H18" s="11" t="s">
        <v>16</v>
      </c>
    </row>
    <row r="19" customFormat="false" ht="12.8" hidden="false" customHeight="false" outlineLevel="0" collapsed="false">
      <c r="B19" s="0" t="s">
        <v>38</v>
      </c>
      <c r="C19" s="0" t="n">
        <v>1</v>
      </c>
      <c r="D19" s="0" t="s">
        <v>37</v>
      </c>
      <c r="E19" s="0" t="s">
        <v>31</v>
      </c>
      <c r="F19" s="0" t="n">
        <v>18000</v>
      </c>
      <c r="G19" s="11" t="s">
        <v>16</v>
      </c>
      <c r="H19" s="11" t="s">
        <v>16</v>
      </c>
    </row>
    <row r="20" customFormat="false" ht="12.8" hidden="false" customHeight="false" outlineLevel="0" collapsed="false">
      <c r="B20" s="0" t="s">
        <v>39</v>
      </c>
      <c r="C20" s="0" t="n">
        <v>1</v>
      </c>
      <c r="D20" s="0" t="s">
        <v>37</v>
      </c>
      <c r="E20" s="0" t="s">
        <v>31</v>
      </c>
      <c r="F20" s="0" t="n">
        <v>18000</v>
      </c>
      <c r="G20" s="11" t="s">
        <v>27</v>
      </c>
      <c r="H20" s="11" t="s">
        <v>27</v>
      </c>
    </row>
    <row r="21" customFormat="false" ht="12.8" hidden="false" customHeight="false" outlineLevel="0" collapsed="false">
      <c r="B21" s="0" t="s">
        <v>40</v>
      </c>
      <c r="C21" s="0" t="n">
        <v>1</v>
      </c>
      <c r="D21" s="0" t="s">
        <v>37</v>
      </c>
      <c r="E21" s="0" t="s">
        <v>31</v>
      </c>
      <c r="F21" s="0" t="n">
        <v>18000</v>
      </c>
      <c r="G21" s="11" t="s">
        <v>27</v>
      </c>
      <c r="H21" s="11" t="s">
        <v>27</v>
      </c>
    </row>
    <row r="22" customFormat="false" ht="12.8" hidden="false" customHeight="false" outlineLevel="0" collapsed="false">
      <c r="B22" s="0" t="s">
        <v>41</v>
      </c>
      <c r="C22" s="0" t="n">
        <v>1</v>
      </c>
      <c r="D22" s="0" t="s">
        <v>30</v>
      </c>
      <c r="E22" s="0" t="s">
        <v>31</v>
      </c>
      <c r="F22" s="0" t="n">
        <v>30000</v>
      </c>
      <c r="G22" s="11" t="s">
        <v>27</v>
      </c>
      <c r="H22" s="11" t="s">
        <v>27</v>
      </c>
    </row>
    <row r="23" customFormat="false" ht="12.8" hidden="false" customHeight="false" outlineLevel="0" collapsed="false">
      <c r="B23" s="0" t="s">
        <v>42</v>
      </c>
      <c r="C23" s="0" t="n">
        <v>1</v>
      </c>
      <c r="D23" s="0" t="s">
        <v>43</v>
      </c>
      <c r="E23" s="0" t="s">
        <v>31</v>
      </c>
      <c r="F23" s="0" t="n">
        <v>18000</v>
      </c>
      <c r="G23" s="11" t="s">
        <v>27</v>
      </c>
      <c r="H23" s="11" t="s">
        <v>27</v>
      </c>
    </row>
    <row r="24" customFormat="false" ht="12.8" hidden="false" customHeight="false" outlineLevel="0" collapsed="false">
      <c r="B24" s="0" t="s">
        <v>44</v>
      </c>
      <c r="C24" s="0" t="n">
        <v>1</v>
      </c>
      <c r="D24" s="0" t="s">
        <v>30</v>
      </c>
      <c r="E24" s="0" t="s">
        <v>31</v>
      </c>
      <c r="F24" s="0" t="n">
        <v>18000</v>
      </c>
      <c r="G24" s="11" t="s">
        <v>27</v>
      </c>
      <c r="H24" s="11" t="s">
        <v>27</v>
      </c>
    </row>
    <row r="25" customFormat="false" ht="12.8" hidden="false" customHeight="false" outlineLevel="0" collapsed="false">
      <c r="B25" s="0" t="s">
        <v>45</v>
      </c>
      <c r="C25" s="0" t="n">
        <v>1</v>
      </c>
      <c r="D25" s="0" t="s">
        <v>46</v>
      </c>
      <c r="E25" s="0" t="s">
        <v>31</v>
      </c>
      <c r="F25" s="0" t="n">
        <v>9000</v>
      </c>
      <c r="G25" s="11" t="s">
        <v>27</v>
      </c>
      <c r="H25" s="11" t="s">
        <v>27</v>
      </c>
    </row>
    <row r="26" customFormat="false" ht="12.8" hidden="false" customHeight="false" outlineLevel="0" collapsed="false">
      <c r="B26" s="0" t="s">
        <v>47</v>
      </c>
      <c r="C26" s="0" t="n">
        <v>1</v>
      </c>
      <c r="D26" s="0" t="s">
        <v>48</v>
      </c>
      <c r="E26" s="0" t="s">
        <v>31</v>
      </c>
      <c r="F26" s="0" t="n">
        <v>12000</v>
      </c>
      <c r="G26" s="11" t="s">
        <v>27</v>
      </c>
      <c r="H26" s="11" t="s">
        <v>27</v>
      </c>
    </row>
    <row r="27" customFormat="false" ht="12.8" hidden="false" customHeight="false" outlineLevel="0" collapsed="false">
      <c r="B27" s="0" t="s">
        <v>49</v>
      </c>
      <c r="C27" s="0" t="n">
        <v>1</v>
      </c>
      <c r="D27" s="0" t="s">
        <v>50</v>
      </c>
      <c r="E27" s="0" t="s">
        <v>31</v>
      </c>
      <c r="F27" s="0" t="n">
        <v>9000</v>
      </c>
      <c r="G27" s="11" t="s">
        <v>27</v>
      </c>
      <c r="H27" s="11" t="s">
        <v>27</v>
      </c>
    </row>
    <row r="28" customFormat="false" ht="12.8" hidden="false" customHeight="false" outlineLevel="0" collapsed="false">
      <c r="B28" s="0" t="s">
        <v>51</v>
      </c>
      <c r="C28" s="0" t="n">
        <v>1</v>
      </c>
      <c r="D28" s="0" t="s">
        <v>37</v>
      </c>
      <c r="E28" s="0" t="s">
        <v>31</v>
      </c>
      <c r="F28" s="0" t="n">
        <v>18000</v>
      </c>
      <c r="G28" s="11" t="s">
        <v>27</v>
      </c>
      <c r="H28" s="11" t="s">
        <v>27</v>
      </c>
    </row>
    <row r="29" customFormat="false" ht="12.8" hidden="false" customHeight="false" outlineLevel="0" collapsed="false">
      <c r="B29" s="0" t="s">
        <v>52</v>
      </c>
      <c r="C29" s="0" t="n">
        <v>1</v>
      </c>
      <c r="D29" s="0" t="s">
        <v>48</v>
      </c>
      <c r="E29" s="0" t="s">
        <v>31</v>
      </c>
      <c r="F29" s="0" t="n">
        <v>12000</v>
      </c>
      <c r="G29" s="11" t="s">
        <v>16</v>
      </c>
      <c r="H29" s="11" t="s">
        <v>16</v>
      </c>
    </row>
    <row r="30" customFormat="false" ht="12.8" hidden="false" customHeight="false" outlineLevel="0" collapsed="false">
      <c r="B30" s="0" t="s">
        <v>53</v>
      </c>
      <c r="C30" s="0" t="n">
        <v>2</v>
      </c>
      <c r="D30" s="0" t="s">
        <v>48</v>
      </c>
      <c r="E30" s="0" t="s">
        <v>31</v>
      </c>
      <c r="F30" s="0" t="n">
        <v>12000</v>
      </c>
      <c r="G30" s="11" t="s">
        <v>16</v>
      </c>
      <c r="H30" s="11" t="s">
        <v>16</v>
      </c>
    </row>
    <row r="31" customFormat="false" ht="12.8" hidden="false" customHeight="false" outlineLevel="0" collapsed="false">
      <c r="B31" s="0" t="s">
        <v>54</v>
      </c>
      <c r="C31" s="0" t="n">
        <v>1</v>
      </c>
      <c r="D31" s="0" t="s">
        <v>50</v>
      </c>
      <c r="E31" s="0" t="s">
        <v>31</v>
      </c>
      <c r="F31" s="0" t="n">
        <v>9000</v>
      </c>
      <c r="G31" s="11" t="s">
        <v>16</v>
      </c>
      <c r="H31" s="11" t="s">
        <v>16</v>
      </c>
    </row>
    <row r="33" customFormat="false" ht="12.8" hidden="false" customHeight="false" outlineLevel="0" collapsed="false">
      <c r="A33" s="0" t="s">
        <v>55</v>
      </c>
      <c r="B33" s="0" t="s">
        <v>56</v>
      </c>
      <c r="C33" s="0" t="n">
        <v>1</v>
      </c>
      <c r="D33" s="0" t="s">
        <v>46</v>
      </c>
      <c r="E33" s="0" t="s">
        <v>15</v>
      </c>
      <c r="F33" s="0" t="n">
        <v>18000</v>
      </c>
      <c r="G33" s="11" t="s">
        <v>16</v>
      </c>
      <c r="H33" s="11" t="s">
        <v>16</v>
      </c>
      <c r="I33" s="0" t="s">
        <v>17</v>
      </c>
    </row>
    <row r="34" customFormat="false" ht="12.8" hidden="false" customHeight="false" outlineLevel="0" collapsed="false">
      <c r="B34" s="0" t="s">
        <v>57</v>
      </c>
      <c r="C34" s="0" t="n">
        <v>1</v>
      </c>
      <c r="D34" s="0" t="s">
        <v>46</v>
      </c>
      <c r="E34" s="0" t="s">
        <v>15</v>
      </c>
      <c r="F34" s="0" t="n">
        <v>9000</v>
      </c>
      <c r="G34" s="11" t="s">
        <v>16</v>
      </c>
      <c r="H34" s="11" t="s">
        <v>16</v>
      </c>
      <c r="I34" s="0" t="s">
        <v>17</v>
      </c>
    </row>
    <row r="35" customFormat="false" ht="12.8" hidden="false" customHeight="false" outlineLevel="0" collapsed="false">
      <c r="B35" s="0" t="s">
        <v>58</v>
      </c>
      <c r="C35" s="0" t="n">
        <v>1</v>
      </c>
      <c r="D35" s="0" t="s">
        <v>46</v>
      </c>
      <c r="E35" s="0" t="s">
        <v>15</v>
      </c>
      <c r="F35" s="0" t="n">
        <v>9000</v>
      </c>
      <c r="G35" s="11" t="s">
        <v>16</v>
      </c>
      <c r="H35" s="11" t="s">
        <v>16</v>
      </c>
      <c r="I35" s="0" t="s">
        <v>17</v>
      </c>
    </row>
    <row r="36" customFormat="false" ht="12.8" hidden="false" customHeight="false" outlineLevel="0" collapsed="false">
      <c r="B36" s="0" t="s">
        <v>59</v>
      </c>
      <c r="C36" s="0" t="n">
        <v>1</v>
      </c>
      <c r="D36" s="0" t="s">
        <v>46</v>
      </c>
      <c r="E36" s="0" t="s">
        <v>15</v>
      </c>
      <c r="F36" s="0" t="n">
        <v>9000</v>
      </c>
      <c r="G36" s="11" t="s">
        <v>27</v>
      </c>
      <c r="H36" s="11" t="s">
        <v>27</v>
      </c>
      <c r="I36" s="0" t="s">
        <v>17</v>
      </c>
    </row>
    <row r="37" customFormat="false" ht="12.8" hidden="false" customHeight="false" outlineLevel="0" collapsed="false">
      <c r="B37" s="0" t="s">
        <v>60</v>
      </c>
      <c r="C37" s="0" t="n">
        <v>1</v>
      </c>
      <c r="D37" s="0" t="s">
        <v>46</v>
      </c>
      <c r="E37" s="0" t="s">
        <v>15</v>
      </c>
      <c r="F37" s="0" t="n">
        <v>9000</v>
      </c>
      <c r="G37" s="11" t="s">
        <v>27</v>
      </c>
      <c r="H37" s="11" t="s">
        <v>27</v>
      </c>
      <c r="I37" s="0" t="s">
        <v>17</v>
      </c>
    </row>
    <row r="38" customFormat="false" ht="12.8" hidden="false" customHeight="false" outlineLevel="0" collapsed="false">
      <c r="B38" s="0" t="s">
        <v>61</v>
      </c>
      <c r="C38" s="0" t="n">
        <v>1</v>
      </c>
      <c r="D38" s="0" t="s">
        <v>62</v>
      </c>
      <c r="E38" s="0" t="s">
        <v>15</v>
      </c>
      <c r="F38" s="13" t="n">
        <v>12000</v>
      </c>
      <c r="G38" s="11" t="s">
        <v>16</v>
      </c>
      <c r="H38" s="11" t="s">
        <v>16</v>
      </c>
      <c r="I38" s="0" t="s">
        <v>17</v>
      </c>
    </row>
    <row r="39" customFormat="false" ht="12.8" hidden="false" customHeight="false" outlineLevel="0" collapsed="false">
      <c r="B39" s="0" t="s">
        <v>63</v>
      </c>
      <c r="C39" s="0" t="n">
        <v>2</v>
      </c>
      <c r="D39" s="0" t="s">
        <v>46</v>
      </c>
      <c r="E39" s="0" t="s">
        <v>64</v>
      </c>
      <c r="F39" s="0" t="n">
        <v>18500</v>
      </c>
      <c r="G39" s="11" t="s">
        <v>16</v>
      </c>
      <c r="H39" s="11" t="s">
        <v>16</v>
      </c>
      <c r="I39" s="0" t="s">
        <v>17</v>
      </c>
    </row>
    <row r="40" customFormat="false" ht="12.8" hidden="false" customHeight="false" outlineLevel="0" collapsed="false">
      <c r="B40" s="0" t="s">
        <v>63</v>
      </c>
      <c r="C40" s="0" t="n">
        <v>1</v>
      </c>
      <c r="D40" s="0" t="s">
        <v>46</v>
      </c>
      <c r="E40" s="0" t="s">
        <v>64</v>
      </c>
      <c r="F40" s="0" t="n">
        <v>18500</v>
      </c>
      <c r="G40" s="11" t="s">
        <v>16</v>
      </c>
      <c r="H40" s="11" t="s">
        <v>16</v>
      </c>
      <c r="I40" s="0" t="s">
        <v>17</v>
      </c>
    </row>
    <row r="41" customFormat="false" ht="12.8" hidden="false" customHeight="false" outlineLevel="0" collapsed="false">
      <c r="B41" s="0" t="s">
        <v>63</v>
      </c>
      <c r="C41" s="0" t="n">
        <v>1</v>
      </c>
      <c r="D41" s="0" t="s">
        <v>65</v>
      </c>
      <c r="E41" s="0" t="s">
        <v>15</v>
      </c>
      <c r="F41" s="0" t="n">
        <v>18000</v>
      </c>
      <c r="G41" s="11" t="s">
        <v>16</v>
      </c>
      <c r="H41" s="11" t="s">
        <v>16</v>
      </c>
      <c r="I41" s="0" t="s">
        <v>17</v>
      </c>
    </row>
    <row r="42" customFormat="false" ht="12.8" hidden="false" customHeight="false" outlineLevel="0" collapsed="false">
      <c r="B42" s="0" t="s">
        <v>66</v>
      </c>
      <c r="C42" s="0" t="n">
        <v>8</v>
      </c>
      <c r="D42" s="0" t="s">
        <v>46</v>
      </c>
      <c r="E42" s="0" t="s">
        <v>15</v>
      </c>
      <c r="F42" s="0" t="n">
        <v>9000</v>
      </c>
      <c r="G42" s="11" t="s">
        <v>27</v>
      </c>
      <c r="H42" s="11" t="s">
        <v>16</v>
      </c>
      <c r="I42" s="0" t="s">
        <v>17</v>
      </c>
    </row>
    <row r="43" customFormat="false" ht="12.8" hidden="false" customHeight="false" outlineLevel="0" collapsed="false">
      <c r="B43" s="0" t="s">
        <v>66</v>
      </c>
      <c r="C43" s="0" t="n">
        <v>2</v>
      </c>
      <c r="D43" s="0" t="s">
        <v>46</v>
      </c>
      <c r="E43" s="0" t="s">
        <v>15</v>
      </c>
      <c r="F43" s="0" t="n">
        <v>18000</v>
      </c>
      <c r="G43" s="11" t="s">
        <v>27</v>
      </c>
      <c r="H43" s="11" t="s">
        <v>16</v>
      </c>
      <c r="I43" s="0" t="s">
        <v>17</v>
      </c>
    </row>
    <row r="44" customFormat="false" ht="15" hidden="false" customHeight="false" outlineLevel="0" collapsed="false">
      <c r="G44" s="11"/>
      <c r="H44" s="11"/>
      <c r="I44" s="14"/>
    </row>
    <row r="45" customFormat="false" ht="15" hidden="false" customHeight="false" outlineLevel="0" collapsed="false">
      <c r="G45" s="11"/>
      <c r="H45" s="11"/>
      <c r="I45" s="14"/>
    </row>
    <row r="46" customFormat="false" ht="12.8" hidden="false" customHeight="false" outlineLevel="0" collapsed="false">
      <c r="A46" s="0" t="s">
        <v>67</v>
      </c>
      <c r="B46" s="0" t="s">
        <v>68</v>
      </c>
      <c r="C46" s="0" t="n">
        <v>1</v>
      </c>
      <c r="D46" s="0" t="s">
        <v>69</v>
      </c>
      <c r="E46" s="0" t="s">
        <v>70</v>
      </c>
      <c r="F46" s="0" t="n">
        <v>12000</v>
      </c>
      <c r="G46" s="11" t="s">
        <v>16</v>
      </c>
      <c r="H46" s="11" t="s">
        <v>16</v>
      </c>
      <c r="I46" s="0" t="s">
        <v>17</v>
      </c>
    </row>
    <row r="47" customFormat="false" ht="12.8" hidden="false" customHeight="false" outlineLevel="0" collapsed="false">
      <c r="B47" s="0" t="s">
        <v>71</v>
      </c>
      <c r="C47" s="0" t="n">
        <v>1</v>
      </c>
      <c r="D47" s="0" t="s">
        <v>72</v>
      </c>
      <c r="E47" s="0" t="s">
        <v>73</v>
      </c>
      <c r="F47" s="0" t="n">
        <v>15000</v>
      </c>
      <c r="G47" s="11" t="s">
        <v>16</v>
      </c>
      <c r="H47" s="11" t="s">
        <v>16</v>
      </c>
    </row>
    <row r="48" customFormat="false" ht="12.8" hidden="false" customHeight="false" outlineLevel="0" collapsed="false">
      <c r="B48" s="0" t="s">
        <v>71</v>
      </c>
      <c r="C48" s="0" t="n">
        <v>1</v>
      </c>
      <c r="D48" s="0" t="s">
        <v>74</v>
      </c>
      <c r="E48" s="0" t="s">
        <v>73</v>
      </c>
      <c r="F48" s="0" t="n">
        <v>30000</v>
      </c>
      <c r="G48" s="11" t="s">
        <v>16</v>
      </c>
      <c r="H48" s="11" t="s">
        <v>16</v>
      </c>
    </row>
    <row r="49" customFormat="false" ht="12.8" hidden="false" customHeight="false" outlineLevel="0" collapsed="false">
      <c r="B49" s="0" t="s">
        <v>75</v>
      </c>
      <c r="C49" s="0" t="n">
        <v>1</v>
      </c>
      <c r="D49" s="0" t="s">
        <v>72</v>
      </c>
      <c r="E49" s="0" t="s">
        <v>73</v>
      </c>
      <c r="F49" s="0" t="n">
        <v>15000</v>
      </c>
      <c r="G49" s="11" t="s">
        <v>16</v>
      </c>
      <c r="H49" s="11" t="s">
        <v>16</v>
      </c>
    </row>
    <row r="50" customFormat="false" ht="12.8" hidden="false" customHeight="false" outlineLevel="0" collapsed="false">
      <c r="B50" s="0" t="s">
        <v>75</v>
      </c>
      <c r="C50" s="0" t="n">
        <v>1</v>
      </c>
      <c r="D50" s="0" t="s">
        <v>76</v>
      </c>
      <c r="E50" s="0" t="s">
        <v>73</v>
      </c>
      <c r="F50" s="0" t="n">
        <v>12000</v>
      </c>
      <c r="G50" s="11" t="s">
        <v>16</v>
      </c>
      <c r="H50" s="11" t="s">
        <v>16</v>
      </c>
    </row>
    <row r="52" customFormat="false" ht="12.8" hidden="false" customHeight="false" outlineLevel="0" collapsed="false">
      <c r="A52" s="0" t="s">
        <v>77</v>
      </c>
      <c r="B52" s="0" t="s">
        <v>78</v>
      </c>
      <c r="C52" s="0" t="n">
        <v>4</v>
      </c>
      <c r="E52" s="0" t="s">
        <v>79</v>
      </c>
      <c r="F52" s="0" t="n">
        <v>60000</v>
      </c>
      <c r="G52" s="11" t="s">
        <v>27</v>
      </c>
      <c r="H52" s="11" t="s">
        <v>16</v>
      </c>
      <c r="I52" s="0" t="s">
        <v>17</v>
      </c>
    </row>
    <row r="53" customFormat="false" ht="12.8" hidden="false" customHeight="false" outlineLevel="0" collapsed="false">
      <c r="B53" s="0" t="s">
        <v>78</v>
      </c>
      <c r="C53" s="0" t="n">
        <v>2</v>
      </c>
      <c r="E53" s="0" t="s">
        <v>15</v>
      </c>
      <c r="F53" s="0" t="n">
        <v>30000</v>
      </c>
      <c r="G53" s="11" t="s">
        <v>27</v>
      </c>
      <c r="H53" s="11" t="s">
        <v>16</v>
      </c>
      <c r="I53" s="0" t="s">
        <v>17</v>
      </c>
    </row>
    <row r="54" customFormat="false" ht="12.8" hidden="false" customHeight="false" outlineLevel="0" collapsed="false">
      <c r="B54" s="0" t="s">
        <v>80</v>
      </c>
      <c r="C54" s="0" t="n">
        <v>2</v>
      </c>
      <c r="D54" s="0" t="s">
        <v>46</v>
      </c>
      <c r="E54" s="0" t="s">
        <v>15</v>
      </c>
      <c r="F54" s="0" t="n">
        <v>12000</v>
      </c>
      <c r="G54" s="11" t="s">
        <v>16</v>
      </c>
      <c r="H54" s="11" t="s">
        <v>16</v>
      </c>
      <c r="I54" s="0" t="s">
        <v>17</v>
      </c>
    </row>
    <row r="55" customFormat="false" ht="12.8" hidden="false" customHeight="false" outlineLevel="0" collapsed="false">
      <c r="B55" s="0" t="s">
        <v>81</v>
      </c>
      <c r="C55" s="0" t="n">
        <v>1</v>
      </c>
      <c r="D55" s="0" t="s">
        <v>46</v>
      </c>
      <c r="E55" s="0" t="s">
        <v>15</v>
      </c>
      <c r="F55" s="0" t="n">
        <v>9000</v>
      </c>
      <c r="G55" s="11" t="s">
        <v>16</v>
      </c>
      <c r="H55" s="11" t="s">
        <v>16</v>
      </c>
      <c r="I55" s="0" t="s">
        <v>17</v>
      </c>
    </row>
    <row r="57" customFormat="false" ht="12.8" hidden="false" customHeight="false" outlineLevel="0" collapsed="false">
      <c r="A57" s="0" t="s">
        <v>82</v>
      </c>
      <c r="B57" s="0" t="s">
        <v>83</v>
      </c>
      <c r="C57" s="0" t="n">
        <v>1</v>
      </c>
      <c r="E57" s="0" t="s">
        <v>31</v>
      </c>
      <c r="F57" s="0" t="n">
        <v>18000</v>
      </c>
      <c r="G57" s="11" t="s">
        <v>16</v>
      </c>
      <c r="H57" s="11" t="s">
        <v>16</v>
      </c>
      <c r="I57" s="0" t="s">
        <v>84</v>
      </c>
    </row>
    <row r="58" customFormat="false" ht="12.8" hidden="false" customHeight="false" outlineLevel="0" collapsed="false">
      <c r="A58" s="0" t="s">
        <v>82</v>
      </c>
      <c r="B58" s="0" t="s">
        <v>85</v>
      </c>
      <c r="C58" s="0" t="n">
        <v>1</v>
      </c>
      <c r="E58" s="0" t="s">
        <v>31</v>
      </c>
      <c r="F58" s="0" t="n">
        <v>12000</v>
      </c>
      <c r="G58" s="11" t="s">
        <v>16</v>
      </c>
      <c r="H58" s="11" t="s">
        <v>16</v>
      </c>
      <c r="I58" s="0" t="s">
        <v>84</v>
      </c>
    </row>
    <row r="59" customFormat="false" ht="12.8" hidden="false" customHeight="false" outlineLevel="0" collapsed="false">
      <c r="A59" s="0" t="s">
        <v>82</v>
      </c>
      <c r="B59" s="0" t="s">
        <v>86</v>
      </c>
      <c r="C59" s="0" t="n">
        <v>1</v>
      </c>
      <c r="E59" s="0" t="s">
        <v>31</v>
      </c>
      <c r="F59" s="0" t="n">
        <v>12000</v>
      </c>
      <c r="G59" s="11" t="s">
        <v>16</v>
      </c>
      <c r="H59" s="11" t="s">
        <v>16</v>
      </c>
      <c r="I59" s="0" t="s">
        <v>84</v>
      </c>
    </row>
    <row r="60" customFormat="false" ht="12.8" hidden="false" customHeight="false" outlineLevel="0" collapsed="false">
      <c r="A60" s="0" t="s">
        <v>82</v>
      </c>
      <c r="B60" s="0" t="s">
        <v>87</v>
      </c>
      <c r="C60" s="0" t="n">
        <v>1</v>
      </c>
      <c r="E60" s="0" t="s">
        <v>31</v>
      </c>
      <c r="F60" s="0" t="n">
        <v>12000</v>
      </c>
      <c r="G60" s="11" t="s">
        <v>16</v>
      </c>
      <c r="H60" s="11" t="s">
        <v>16</v>
      </c>
      <c r="I60" s="0" t="s">
        <v>84</v>
      </c>
    </row>
    <row r="61" customFormat="false" ht="12.8" hidden="false" customHeight="false" outlineLevel="0" collapsed="false">
      <c r="A61" s="0" t="s">
        <v>82</v>
      </c>
      <c r="B61" s="0" t="s">
        <v>88</v>
      </c>
      <c r="C61" s="0" t="n">
        <v>1</v>
      </c>
      <c r="E61" s="0" t="s">
        <v>31</v>
      </c>
      <c r="F61" s="0" t="n">
        <v>12000</v>
      </c>
      <c r="G61" s="11" t="s">
        <v>16</v>
      </c>
      <c r="H61" s="11" t="s">
        <v>16</v>
      </c>
      <c r="I61" s="0" t="s">
        <v>84</v>
      </c>
    </row>
    <row r="62" customFormat="false" ht="12.8" hidden="false" customHeight="false" outlineLevel="0" collapsed="false">
      <c r="A62" s="0" t="s">
        <v>82</v>
      </c>
      <c r="B62" s="0" t="s">
        <v>89</v>
      </c>
      <c r="C62" s="0" t="n">
        <v>1</v>
      </c>
      <c r="E62" s="0" t="s">
        <v>31</v>
      </c>
      <c r="F62" s="0" t="n">
        <v>12000</v>
      </c>
      <c r="G62" s="11" t="s">
        <v>16</v>
      </c>
      <c r="H62" s="11" t="s">
        <v>16</v>
      </c>
      <c r="I62" s="0" t="s">
        <v>84</v>
      </c>
    </row>
    <row r="63" customFormat="false" ht="12.8" hidden="false" customHeight="false" outlineLevel="0" collapsed="false">
      <c r="A63" s="0" t="s">
        <v>82</v>
      </c>
      <c r="B63" s="0" t="s">
        <v>90</v>
      </c>
      <c r="C63" s="0" t="n">
        <v>2</v>
      </c>
      <c r="E63" s="0" t="s">
        <v>31</v>
      </c>
      <c r="F63" s="0" t="n">
        <v>12000</v>
      </c>
      <c r="G63" s="11" t="s">
        <v>16</v>
      </c>
      <c r="H63" s="11" t="s">
        <v>16</v>
      </c>
      <c r="I63" s="0" t="s">
        <v>84</v>
      </c>
    </row>
    <row r="64" customFormat="false" ht="12.8" hidden="false" customHeight="false" outlineLevel="0" collapsed="false">
      <c r="A64" s="0" t="s">
        <v>82</v>
      </c>
      <c r="B64" s="0" t="s">
        <v>91</v>
      </c>
      <c r="C64" s="0" t="n">
        <v>2</v>
      </c>
      <c r="E64" s="0" t="s">
        <v>31</v>
      </c>
      <c r="F64" s="0" t="n">
        <v>24000</v>
      </c>
      <c r="G64" s="11" t="s">
        <v>16</v>
      </c>
      <c r="H64" s="11" t="s">
        <v>16</v>
      </c>
      <c r="I64" s="0" t="s">
        <v>84</v>
      </c>
    </row>
    <row r="65" customFormat="false" ht="12.8" hidden="false" customHeight="false" outlineLevel="0" collapsed="false">
      <c r="A65" s="0" t="s">
        <v>82</v>
      </c>
      <c r="B65" s="0" t="s">
        <v>92</v>
      </c>
      <c r="C65" s="0" t="n">
        <v>2</v>
      </c>
      <c r="E65" s="0" t="s">
        <v>31</v>
      </c>
      <c r="F65" s="0" t="n">
        <v>12000</v>
      </c>
      <c r="G65" s="11" t="s">
        <v>16</v>
      </c>
      <c r="H65" s="11" t="s">
        <v>16</v>
      </c>
      <c r="I65" s="0" t="s">
        <v>84</v>
      </c>
    </row>
    <row r="66" customFormat="false" ht="12.8" hidden="false" customHeight="false" outlineLevel="0" collapsed="false">
      <c r="A66" s="0" t="s">
        <v>82</v>
      </c>
      <c r="B66" s="0" t="s">
        <v>93</v>
      </c>
      <c r="C66" s="0" t="n">
        <v>1</v>
      </c>
      <c r="E66" s="0" t="s">
        <v>31</v>
      </c>
      <c r="F66" s="0" t="n">
        <v>9000</v>
      </c>
      <c r="G66" s="11" t="s">
        <v>16</v>
      </c>
      <c r="H66" s="11" t="s">
        <v>16</v>
      </c>
      <c r="I66" s="0" t="s">
        <v>84</v>
      </c>
    </row>
    <row r="67" customFormat="false" ht="12.8" hidden="false" customHeight="false" outlineLevel="0" collapsed="false">
      <c r="A67" s="0" t="s">
        <v>82</v>
      </c>
      <c r="B67" s="0" t="s">
        <v>94</v>
      </c>
      <c r="C67" s="0" t="n">
        <v>1</v>
      </c>
      <c r="E67" s="0" t="s">
        <v>31</v>
      </c>
      <c r="F67" s="0" t="n">
        <v>12000</v>
      </c>
      <c r="G67" s="11" t="s">
        <v>16</v>
      </c>
      <c r="H67" s="11" t="s">
        <v>16</v>
      </c>
      <c r="I67" s="0" t="s">
        <v>84</v>
      </c>
    </row>
    <row r="68" customFormat="false" ht="12.8" hidden="false" customHeight="false" outlineLevel="0" collapsed="false">
      <c r="A68" s="0" t="s">
        <v>82</v>
      </c>
      <c r="B68" s="0" t="s">
        <v>95</v>
      </c>
      <c r="C68" s="0" t="n">
        <v>1</v>
      </c>
      <c r="E68" s="0" t="s">
        <v>31</v>
      </c>
      <c r="F68" s="0" t="n">
        <v>9000</v>
      </c>
      <c r="G68" s="11" t="s">
        <v>16</v>
      </c>
      <c r="H68" s="11" t="s">
        <v>16</v>
      </c>
      <c r="I68" s="0" t="s">
        <v>84</v>
      </c>
    </row>
    <row r="69" customFormat="false" ht="12.8" hidden="false" customHeight="false" outlineLevel="0" collapsed="false">
      <c r="A69" s="0" t="s">
        <v>82</v>
      </c>
      <c r="B69" s="0" t="s">
        <v>96</v>
      </c>
      <c r="C69" s="0" t="n">
        <v>1</v>
      </c>
      <c r="E69" s="0" t="s">
        <v>31</v>
      </c>
      <c r="F69" s="0" t="n">
        <v>12000</v>
      </c>
      <c r="G69" s="11" t="s">
        <v>16</v>
      </c>
      <c r="H69" s="11" t="s">
        <v>16</v>
      </c>
      <c r="I69" s="0" t="s">
        <v>84</v>
      </c>
    </row>
    <row r="70" customFormat="false" ht="12.8" hidden="false" customHeight="false" outlineLevel="0" collapsed="false">
      <c r="A70" s="0" t="s">
        <v>97</v>
      </c>
      <c r="B70" s="0" t="s">
        <v>98</v>
      </c>
      <c r="C70" s="0" t="n">
        <v>1</v>
      </c>
      <c r="D70" s="0" t="s">
        <v>48</v>
      </c>
      <c r="E70" s="0" t="s">
        <v>31</v>
      </c>
      <c r="F70" s="0" t="n">
        <v>7000</v>
      </c>
      <c r="G70" s="11" t="s">
        <v>16</v>
      </c>
      <c r="H70" s="11" t="s">
        <v>16</v>
      </c>
      <c r="I70" s="0" t="s">
        <v>99</v>
      </c>
    </row>
    <row r="71" customFormat="false" ht="12.8" hidden="false" customHeight="false" outlineLevel="0" collapsed="false">
      <c r="A71" s="0" t="s">
        <v>100</v>
      </c>
      <c r="B71" s="0" t="s">
        <v>101</v>
      </c>
      <c r="C71" s="0" t="n">
        <v>1</v>
      </c>
      <c r="D71" s="0" t="s">
        <v>30</v>
      </c>
      <c r="E71" s="0" t="s">
        <v>31</v>
      </c>
      <c r="F71" s="0" t="n">
        <v>12000</v>
      </c>
      <c r="G71" s="11" t="s">
        <v>16</v>
      </c>
      <c r="H71" s="11" t="s">
        <v>16</v>
      </c>
      <c r="I71" s="0" t="s">
        <v>102</v>
      </c>
    </row>
    <row r="72" customFormat="false" ht="12.8" hidden="false" customHeight="false" outlineLevel="0" collapsed="false">
      <c r="A72" s="0" t="s">
        <v>100</v>
      </c>
      <c r="B72" s="0" t="s">
        <v>103</v>
      </c>
      <c r="C72" s="0" t="n">
        <v>1</v>
      </c>
      <c r="D72" s="0" t="s">
        <v>104</v>
      </c>
      <c r="E72" s="0" t="s">
        <v>31</v>
      </c>
      <c r="F72" s="0" t="n">
        <v>12000</v>
      </c>
      <c r="G72" s="11" t="s">
        <v>16</v>
      </c>
      <c r="H72" s="11" t="s">
        <v>16</v>
      </c>
      <c r="I72" s="0" t="s">
        <v>102</v>
      </c>
    </row>
    <row r="73" customFormat="false" ht="12.8" hidden="false" customHeight="false" outlineLevel="0" collapsed="false">
      <c r="A73" s="0" t="s">
        <v>105</v>
      </c>
      <c r="B73" s="0" t="s">
        <v>106</v>
      </c>
      <c r="C73" s="0" t="n">
        <v>1</v>
      </c>
      <c r="D73" s="0" t="s">
        <v>107</v>
      </c>
      <c r="E73" s="0" t="s">
        <v>34</v>
      </c>
      <c r="F73" s="0" t="n">
        <v>12300</v>
      </c>
      <c r="G73" s="11" t="s">
        <v>16</v>
      </c>
      <c r="H73" s="11" t="s">
        <v>16</v>
      </c>
      <c r="I73" s="0" t="s">
        <v>108</v>
      </c>
    </row>
    <row r="74" customFormat="false" ht="12.8" hidden="false" customHeight="false" outlineLevel="0" collapsed="false">
      <c r="A74" s="0" t="s">
        <v>105</v>
      </c>
      <c r="B74" s="0" t="s">
        <v>109</v>
      </c>
      <c r="C74" s="0" t="n">
        <v>1</v>
      </c>
      <c r="D74" s="0" t="s">
        <v>107</v>
      </c>
      <c r="E74" s="0" t="s">
        <v>34</v>
      </c>
      <c r="F74" s="0" t="n">
        <v>12300</v>
      </c>
      <c r="G74" s="11" t="s">
        <v>16</v>
      </c>
      <c r="H74" s="11" t="s">
        <v>16</v>
      </c>
      <c r="I74" s="0" t="s">
        <v>108</v>
      </c>
    </row>
    <row r="75" customFormat="false" ht="12.8" hidden="false" customHeight="false" outlineLevel="0" collapsed="false">
      <c r="A75" s="0" t="s">
        <v>105</v>
      </c>
      <c r="B75" s="0" t="s">
        <v>110</v>
      </c>
      <c r="C75" s="0" t="n">
        <v>1</v>
      </c>
      <c r="D75" s="0" t="s">
        <v>111</v>
      </c>
      <c r="E75" s="0" t="s">
        <v>34</v>
      </c>
      <c r="F75" s="0" t="n">
        <v>7500</v>
      </c>
      <c r="G75" s="11" t="s">
        <v>16</v>
      </c>
      <c r="H75" s="11" t="s">
        <v>16</v>
      </c>
      <c r="I75" s="0" t="s">
        <v>108</v>
      </c>
    </row>
    <row r="76" customFormat="false" ht="12.8" hidden="false" customHeight="false" outlineLevel="0" collapsed="false">
      <c r="A76" s="0" t="s">
        <v>105</v>
      </c>
      <c r="B76" s="0" t="s">
        <v>112</v>
      </c>
      <c r="C76" s="0" t="n">
        <v>1</v>
      </c>
      <c r="D76" s="0" t="s">
        <v>107</v>
      </c>
      <c r="E76" s="0" t="s">
        <v>34</v>
      </c>
      <c r="F76" s="0" t="n">
        <v>12300</v>
      </c>
      <c r="G76" s="11" t="s">
        <v>16</v>
      </c>
      <c r="H76" s="11" t="s">
        <v>16</v>
      </c>
      <c r="I76" s="0" t="s">
        <v>108</v>
      </c>
    </row>
    <row r="77" customFormat="false" ht="12.8" hidden="false" customHeight="false" outlineLevel="0" collapsed="false">
      <c r="A77" s="0" t="s">
        <v>105</v>
      </c>
      <c r="B77" s="0" t="s">
        <v>113</v>
      </c>
      <c r="C77" s="0" t="n">
        <v>1</v>
      </c>
      <c r="D77" s="0" t="s">
        <v>107</v>
      </c>
      <c r="E77" s="0" t="s">
        <v>34</v>
      </c>
      <c r="F77" s="0" t="n">
        <v>12300</v>
      </c>
      <c r="G77" s="11" t="s">
        <v>16</v>
      </c>
      <c r="H77" s="11" t="s">
        <v>16</v>
      </c>
      <c r="I77" s="0" t="s">
        <v>108</v>
      </c>
    </row>
    <row r="78" customFormat="false" ht="12.8" hidden="false" customHeight="false" outlineLevel="0" collapsed="false">
      <c r="A78" s="0" t="s">
        <v>114</v>
      </c>
      <c r="B78" s="0" t="s">
        <v>115</v>
      </c>
      <c r="C78" s="0" t="n">
        <v>1</v>
      </c>
      <c r="D78" s="0" t="s">
        <v>116</v>
      </c>
      <c r="E78" s="0" t="s">
        <v>31</v>
      </c>
      <c r="F78" s="0" t="n">
        <v>12000</v>
      </c>
      <c r="G78" s="11" t="s">
        <v>16</v>
      </c>
      <c r="H78" s="11" t="s">
        <v>16</v>
      </c>
      <c r="I78" s="0" t="s">
        <v>117</v>
      </c>
    </row>
    <row r="79" customFormat="false" ht="12.8" hidden="false" customHeight="false" outlineLevel="0" collapsed="false">
      <c r="A79" s="0" t="s">
        <v>114</v>
      </c>
      <c r="B79" s="0" t="s">
        <v>118</v>
      </c>
      <c r="C79" s="0" t="n">
        <v>1</v>
      </c>
      <c r="D79" s="0" t="s">
        <v>116</v>
      </c>
      <c r="E79" s="0" t="s">
        <v>31</v>
      </c>
      <c r="F79" s="0" t="n">
        <v>12000</v>
      </c>
      <c r="G79" s="11" t="s">
        <v>16</v>
      </c>
      <c r="H79" s="11" t="s">
        <v>16</v>
      </c>
      <c r="I79" s="0" t="s">
        <v>117</v>
      </c>
    </row>
    <row r="80" customFormat="false" ht="12.8" hidden="false" customHeight="false" outlineLevel="0" collapsed="false">
      <c r="A80" s="0" t="s">
        <v>114</v>
      </c>
      <c r="B80" s="0" t="s">
        <v>119</v>
      </c>
      <c r="C80" s="0" t="n">
        <v>1</v>
      </c>
      <c r="D80" s="0" t="s">
        <v>116</v>
      </c>
      <c r="E80" s="0" t="s">
        <v>31</v>
      </c>
      <c r="F80" s="0" t="n">
        <v>12000</v>
      </c>
      <c r="G80" s="11" t="s">
        <v>16</v>
      </c>
      <c r="H80" s="11" t="s">
        <v>16</v>
      </c>
      <c r="I80" s="0" t="s">
        <v>117</v>
      </c>
    </row>
    <row r="81" customFormat="false" ht="12.8" hidden="false" customHeight="false" outlineLevel="0" collapsed="false">
      <c r="A81" s="0" t="s">
        <v>114</v>
      </c>
      <c r="B81" s="0" t="s">
        <v>120</v>
      </c>
      <c r="C81" s="0" t="n">
        <v>1</v>
      </c>
      <c r="D81" s="0" t="s">
        <v>121</v>
      </c>
      <c r="E81" s="0" t="s">
        <v>31</v>
      </c>
      <c r="F81" s="0" t="n">
        <v>9000</v>
      </c>
      <c r="G81" s="11" t="s">
        <v>16</v>
      </c>
      <c r="H81" s="11" t="s">
        <v>16</v>
      </c>
      <c r="I81" s="0" t="s">
        <v>117</v>
      </c>
    </row>
    <row r="82" customFormat="false" ht="12.8" hidden="false" customHeight="false" outlineLevel="0" collapsed="false">
      <c r="A82" s="0" t="s">
        <v>114</v>
      </c>
      <c r="B82" s="0" t="s">
        <v>122</v>
      </c>
      <c r="C82" s="0" t="n">
        <v>1</v>
      </c>
      <c r="D82" s="0" t="s">
        <v>121</v>
      </c>
      <c r="E82" s="0" t="s">
        <v>31</v>
      </c>
      <c r="F82" s="0" t="n">
        <v>24000</v>
      </c>
      <c r="G82" s="11" t="s">
        <v>16</v>
      </c>
      <c r="H82" s="11" t="s">
        <v>16</v>
      </c>
      <c r="I82" s="0" t="s">
        <v>117</v>
      </c>
    </row>
    <row r="83" customFormat="false" ht="12.8" hidden="false" customHeight="false" outlineLevel="0" collapsed="false">
      <c r="A83" s="0" t="s">
        <v>114</v>
      </c>
      <c r="B83" s="0" t="s">
        <v>123</v>
      </c>
      <c r="C83" s="0" t="n">
        <v>1</v>
      </c>
      <c r="D83" s="0" t="s">
        <v>121</v>
      </c>
      <c r="E83" s="0" t="s">
        <v>31</v>
      </c>
      <c r="F83" s="0" t="n">
        <v>24000</v>
      </c>
      <c r="G83" s="11" t="s">
        <v>16</v>
      </c>
      <c r="H83" s="11" t="s">
        <v>16</v>
      </c>
      <c r="I83" s="0" t="s">
        <v>117</v>
      </c>
    </row>
    <row r="84" customFormat="false" ht="12.8" hidden="false" customHeight="false" outlineLevel="0" collapsed="false">
      <c r="A84" s="0" t="s">
        <v>124</v>
      </c>
      <c r="B84" s="0" t="s">
        <v>106</v>
      </c>
      <c r="C84" s="0" t="n">
        <v>1</v>
      </c>
      <c r="D84" s="0" t="s">
        <v>104</v>
      </c>
      <c r="E84" s="0" t="s">
        <v>34</v>
      </c>
      <c r="F84" s="0" t="n">
        <v>12000</v>
      </c>
      <c r="G84" s="11" t="s">
        <v>16</v>
      </c>
      <c r="H84" s="11" t="s">
        <v>16</v>
      </c>
      <c r="I84" s="0" t="s">
        <v>125</v>
      </c>
    </row>
    <row r="85" customFormat="false" ht="12.8" hidden="false" customHeight="false" outlineLevel="0" collapsed="false">
      <c r="A85" s="0" t="s">
        <v>124</v>
      </c>
      <c r="B85" s="0" t="s">
        <v>126</v>
      </c>
      <c r="C85" s="0" t="n">
        <v>1</v>
      </c>
      <c r="D85" s="0" t="s">
        <v>37</v>
      </c>
      <c r="E85" s="0" t="s">
        <v>34</v>
      </c>
      <c r="F85" s="0" t="n">
        <v>7500</v>
      </c>
      <c r="G85" s="11" t="s">
        <v>16</v>
      </c>
      <c r="H85" s="11" t="s">
        <v>16</v>
      </c>
      <c r="I85" s="0" t="s">
        <v>125</v>
      </c>
    </row>
    <row r="86" customFormat="false" ht="12.8" hidden="false" customHeight="false" outlineLevel="0" collapsed="false">
      <c r="A86" s="0" t="s">
        <v>124</v>
      </c>
      <c r="B86" s="0" t="s">
        <v>127</v>
      </c>
      <c r="C86" s="0" t="n">
        <v>1</v>
      </c>
      <c r="D86" s="0" t="s">
        <v>37</v>
      </c>
      <c r="E86" s="0" t="s">
        <v>34</v>
      </c>
      <c r="F86" s="0" t="n">
        <v>7500</v>
      </c>
      <c r="G86" s="11" t="s">
        <v>16</v>
      </c>
      <c r="H86" s="11" t="s">
        <v>16</v>
      </c>
      <c r="I86" s="0" t="s">
        <v>125</v>
      </c>
    </row>
    <row r="87" customFormat="false" ht="12.8" hidden="false" customHeight="false" outlineLevel="0" collapsed="false">
      <c r="A87" s="0" t="s">
        <v>124</v>
      </c>
      <c r="B87" s="0" t="s">
        <v>128</v>
      </c>
      <c r="C87" s="0" t="n">
        <v>1</v>
      </c>
      <c r="D87" s="0" t="s">
        <v>104</v>
      </c>
      <c r="E87" s="0" t="s">
        <v>31</v>
      </c>
      <c r="F87" s="0" t="n">
        <v>12000</v>
      </c>
      <c r="G87" s="11" t="s">
        <v>16</v>
      </c>
      <c r="H87" s="11" t="s">
        <v>16</v>
      </c>
      <c r="I87" s="0" t="s">
        <v>125</v>
      </c>
    </row>
    <row r="88" customFormat="false" ht="12.8" hidden="false" customHeight="false" outlineLevel="0" collapsed="false">
      <c r="A88" s="0" t="s">
        <v>124</v>
      </c>
      <c r="B88" s="0" t="s">
        <v>129</v>
      </c>
      <c r="C88" s="0" t="n">
        <v>1</v>
      </c>
      <c r="D88" s="0" t="s">
        <v>48</v>
      </c>
      <c r="E88" s="0" t="s">
        <v>31</v>
      </c>
      <c r="F88" s="0" t="n">
        <v>12000</v>
      </c>
      <c r="G88" s="11" t="s">
        <v>16</v>
      </c>
      <c r="H88" s="11" t="s">
        <v>16</v>
      </c>
      <c r="I88" s="0" t="s">
        <v>125</v>
      </c>
    </row>
    <row r="89" customFormat="false" ht="12.8" hidden="false" customHeight="false" outlineLevel="0" collapsed="false">
      <c r="A89" s="0" t="s">
        <v>124</v>
      </c>
      <c r="B89" s="0" t="s">
        <v>130</v>
      </c>
      <c r="C89" s="0" t="n">
        <v>1</v>
      </c>
      <c r="D89" s="0" t="s">
        <v>104</v>
      </c>
      <c r="E89" s="0" t="s">
        <v>31</v>
      </c>
      <c r="F89" s="0" t="n">
        <v>12000</v>
      </c>
      <c r="G89" s="11" t="s">
        <v>16</v>
      </c>
      <c r="H89" s="11" t="s">
        <v>16</v>
      </c>
      <c r="I89" s="0" t="s">
        <v>125</v>
      </c>
    </row>
    <row r="90" customFormat="false" ht="12.8" hidden="false" customHeight="false" outlineLevel="0" collapsed="false">
      <c r="A90" s="0" t="s">
        <v>124</v>
      </c>
      <c r="B90" s="0" t="s">
        <v>131</v>
      </c>
      <c r="C90" s="0" t="n">
        <v>1</v>
      </c>
      <c r="D90" s="0" t="s">
        <v>104</v>
      </c>
      <c r="E90" s="0" t="s">
        <v>31</v>
      </c>
      <c r="F90" s="0" t="n">
        <v>12000</v>
      </c>
      <c r="G90" s="11" t="s">
        <v>16</v>
      </c>
      <c r="H90" s="11" t="s">
        <v>16</v>
      </c>
      <c r="I90" s="0" t="s">
        <v>125</v>
      </c>
    </row>
    <row r="91" customFormat="false" ht="12.8" hidden="false" customHeight="false" outlineLevel="0" collapsed="false">
      <c r="A91" s="0" t="s">
        <v>124</v>
      </c>
      <c r="B91" s="0" t="s">
        <v>132</v>
      </c>
      <c r="C91" s="0" t="n">
        <v>1</v>
      </c>
      <c r="D91" s="0" t="s">
        <v>133</v>
      </c>
      <c r="E91" s="0" t="s">
        <v>31</v>
      </c>
      <c r="F91" s="0" t="n">
        <v>12000</v>
      </c>
      <c r="G91" s="11" t="s">
        <v>16</v>
      </c>
      <c r="H91" s="11" t="s">
        <v>16</v>
      </c>
      <c r="I91" s="0" t="s">
        <v>125</v>
      </c>
    </row>
    <row r="92" customFormat="false" ht="12.8" hidden="false" customHeight="false" outlineLevel="0" collapsed="false">
      <c r="A92" s="0" t="s">
        <v>124</v>
      </c>
      <c r="B92" s="0" t="s">
        <v>134</v>
      </c>
      <c r="C92" s="0" t="n">
        <v>1</v>
      </c>
      <c r="D92" s="0" t="s">
        <v>133</v>
      </c>
      <c r="E92" s="0" t="s">
        <v>31</v>
      </c>
      <c r="F92" s="0" t="n">
        <v>12000</v>
      </c>
      <c r="G92" s="11" t="s">
        <v>16</v>
      </c>
      <c r="H92" s="11" t="s">
        <v>16</v>
      </c>
      <c r="I92" s="0" t="s">
        <v>125</v>
      </c>
    </row>
    <row r="93" customFormat="false" ht="14.15" hidden="false" customHeight="false" outlineLevel="0" collapsed="false">
      <c r="A93" s="0" t="s">
        <v>135</v>
      </c>
      <c r="B93" s="0" t="s">
        <v>98</v>
      </c>
      <c r="C93" s="0" t="n">
        <v>1</v>
      </c>
      <c r="D93" s="0" t="s">
        <v>104</v>
      </c>
      <c r="E93" s="0" t="s">
        <v>31</v>
      </c>
      <c r="F93" s="0" t="n">
        <v>12000</v>
      </c>
      <c r="G93" s="11" t="s">
        <v>16</v>
      </c>
      <c r="H93" s="11" t="s">
        <v>16</v>
      </c>
      <c r="I93" s="0" t="s">
        <v>136</v>
      </c>
    </row>
    <row r="94" customFormat="false" ht="14.15" hidden="false" customHeight="false" outlineLevel="0" collapsed="false">
      <c r="A94" s="0" t="s">
        <v>135</v>
      </c>
      <c r="B94" s="0" t="s">
        <v>131</v>
      </c>
      <c r="C94" s="0" t="n">
        <v>1</v>
      </c>
      <c r="D94" s="0" t="s">
        <v>104</v>
      </c>
      <c r="E94" s="0" t="s">
        <v>31</v>
      </c>
      <c r="F94" s="0" t="n">
        <v>12000</v>
      </c>
      <c r="G94" s="11" t="s">
        <v>16</v>
      </c>
      <c r="H94" s="11" t="s">
        <v>16</v>
      </c>
      <c r="I94" s="0" t="s">
        <v>136</v>
      </c>
    </row>
    <row r="95" customFormat="false" ht="14.15" hidden="false" customHeight="false" outlineLevel="0" collapsed="false">
      <c r="A95" s="0" t="s">
        <v>135</v>
      </c>
      <c r="B95" s="0" t="s">
        <v>137</v>
      </c>
      <c r="C95" s="0" t="n">
        <v>1</v>
      </c>
      <c r="D95" s="0" t="s">
        <v>104</v>
      </c>
      <c r="E95" s="0" t="s">
        <v>31</v>
      </c>
      <c r="F95" s="0" t="n">
        <v>12000</v>
      </c>
      <c r="G95" s="11" t="s">
        <v>16</v>
      </c>
      <c r="H95" s="11" t="s">
        <v>16</v>
      </c>
      <c r="I95" s="0" t="s">
        <v>136</v>
      </c>
    </row>
    <row r="96" customFormat="false" ht="14.15" hidden="false" customHeight="false" outlineLevel="0" collapsed="false">
      <c r="A96" s="0" t="s">
        <v>135</v>
      </c>
      <c r="B96" s="0" t="s">
        <v>137</v>
      </c>
      <c r="C96" s="0" t="n">
        <v>1</v>
      </c>
      <c r="D96" s="0" t="s">
        <v>104</v>
      </c>
      <c r="E96" s="0" t="s">
        <v>31</v>
      </c>
      <c r="F96" s="0" t="n">
        <v>12000</v>
      </c>
      <c r="G96" s="11" t="s">
        <v>16</v>
      </c>
      <c r="H96" s="11" t="s">
        <v>16</v>
      </c>
      <c r="I96" s="0" t="s">
        <v>136</v>
      </c>
    </row>
    <row r="97" customFormat="false" ht="14.15" hidden="false" customHeight="false" outlineLevel="0" collapsed="false">
      <c r="A97" s="0" t="s">
        <v>135</v>
      </c>
      <c r="B97" s="0" t="s">
        <v>129</v>
      </c>
      <c r="C97" s="0" t="n">
        <v>1</v>
      </c>
      <c r="D97" s="0" t="s">
        <v>104</v>
      </c>
      <c r="E97" s="0" t="s">
        <v>31</v>
      </c>
      <c r="F97" s="0" t="n">
        <v>12000</v>
      </c>
      <c r="G97" s="11" t="s">
        <v>16</v>
      </c>
      <c r="H97" s="11" t="s">
        <v>16</v>
      </c>
      <c r="I97" s="0" t="s">
        <v>136</v>
      </c>
    </row>
    <row r="98" customFormat="false" ht="12.8" hidden="false" customHeight="false" outlineLevel="0" collapsed="false">
      <c r="A98" s="0" t="s">
        <v>138</v>
      </c>
      <c r="B98" s="0" t="s">
        <v>131</v>
      </c>
      <c r="C98" s="0" t="n">
        <v>1</v>
      </c>
      <c r="D98" s="0" t="s">
        <v>139</v>
      </c>
      <c r="E98" s="0" t="s">
        <v>15</v>
      </c>
      <c r="F98" s="0" t="n">
        <v>12000</v>
      </c>
      <c r="G98" s="11" t="s">
        <v>16</v>
      </c>
      <c r="H98" s="11" t="s">
        <v>16</v>
      </c>
      <c r="I98" s="0" t="s">
        <v>140</v>
      </c>
    </row>
    <row r="99" customFormat="false" ht="12.8" hidden="false" customHeight="false" outlineLevel="0" collapsed="false">
      <c r="A99" s="0" t="s">
        <v>138</v>
      </c>
      <c r="B99" s="0" t="s">
        <v>98</v>
      </c>
      <c r="C99" s="0" t="n">
        <v>1</v>
      </c>
      <c r="D99" s="0" t="s">
        <v>139</v>
      </c>
      <c r="E99" s="0" t="s">
        <v>15</v>
      </c>
      <c r="F99" s="0" t="n">
        <v>12000</v>
      </c>
      <c r="G99" s="11" t="s">
        <v>16</v>
      </c>
      <c r="H99" s="11" t="s">
        <v>16</v>
      </c>
      <c r="I99" s="0" t="s">
        <v>140</v>
      </c>
    </row>
    <row r="100" customFormat="false" ht="14.15" hidden="false" customHeight="false" outlineLevel="0" collapsed="false">
      <c r="A100" s="0" t="s">
        <v>141</v>
      </c>
      <c r="B100" s="0" t="s">
        <v>98</v>
      </c>
      <c r="C100" s="0" t="n">
        <v>1</v>
      </c>
      <c r="D100" s="0" t="s">
        <v>30</v>
      </c>
      <c r="E100" s="0" t="s">
        <v>31</v>
      </c>
      <c r="F100" s="0" t="n">
        <v>12000</v>
      </c>
      <c r="G100" s="11" t="s">
        <v>16</v>
      </c>
      <c r="H100" s="11" t="s">
        <v>16</v>
      </c>
      <c r="I100" s="0" t="s">
        <v>142</v>
      </c>
    </row>
    <row r="101" customFormat="false" ht="14.15" hidden="false" customHeight="false" outlineLevel="0" collapsed="false">
      <c r="A101" s="0" t="s">
        <v>141</v>
      </c>
      <c r="B101" s="0" t="s">
        <v>143</v>
      </c>
      <c r="C101" s="0" t="n">
        <v>1</v>
      </c>
      <c r="D101" s="0" t="s">
        <v>48</v>
      </c>
      <c r="E101" s="0" t="s">
        <v>31</v>
      </c>
      <c r="F101" s="0" t="n">
        <v>12000</v>
      </c>
      <c r="G101" s="11" t="s">
        <v>16</v>
      </c>
      <c r="H101" s="11" t="s">
        <v>16</v>
      </c>
      <c r="I101" s="0" t="s">
        <v>142</v>
      </c>
    </row>
    <row r="102" customFormat="false" ht="14.15" hidden="false" customHeight="false" outlineLevel="0" collapsed="false">
      <c r="A102" s="0" t="s">
        <v>141</v>
      </c>
      <c r="B102" s="0" t="s">
        <v>144</v>
      </c>
      <c r="C102" s="0" t="n">
        <v>1</v>
      </c>
      <c r="D102" s="0" t="s">
        <v>48</v>
      </c>
      <c r="E102" s="0" t="s">
        <v>31</v>
      </c>
      <c r="F102" s="0" t="n">
        <v>12000</v>
      </c>
      <c r="G102" s="11" t="s">
        <v>16</v>
      </c>
      <c r="H102" s="11" t="s">
        <v>16</v>
      </c>
      <c r="I102" s="0" t="s">
        <v>142</v>
      </c>
    </row>
    <row r="103" customFormat="false" ht="14.15" hidden="false" customHeight="false" outlineLevel="0" collapsed="false">
      <c r="A103" s="0" t="s">
        <v>145</v>
      </c>
      <c r="B103" s="0" t="s">
        <v>98</v>
      </c>
      <c r="C103" s="0" t="n">
        <v>1</v>
      </c>
      <c r="D103" s="0" t="s">
        <v>48</v>
      </c>
      <c r="E103" s="0" t="s">
        <v>31</v>
      </c>
      <c r="F103" s="0" t="n">
        <v>12000</v>
      </c>
      <c r="G103" s="11" t="s">
        <v>16</v>
      </c>
      <c r="H103" s="11" t="s">
        <v>16</v>
      </c>
      <c r="I103" s="0" t="s">
        <v>146</v>
      </c>
    </row>
    <row r="104" customFormat="false" ht="14.15" hidden="false" customHeight="false" outlineLevel="0" collapsed="false">
      <c r="A104" s="0" t="s">
        <v>145</v>
      </c>
      <c r="B104" s="0" t="s">
        <v>147</v>
      </c>
      <c r="C104" s="0" t="n">
        <v>1</v>
      </c>
      <c r="D104" s="0" t="s">
        <v>48</v>
      </c>
      <c r="E104" s="0" t="s">
        <v>31</v>
      </c>
      <c r="F104" s="0" t="n">
        <v>12000</v>
      </c>
      <c r="G104" s="11" t="s">
        <v>16</v>
      </c>
      <c r="H104" s="11" t="s">
        <v>16</v>
      </c>
      <c r="I104" s="0" t="s">
        <v>146</v>
      </c>
    </row>
    <row r="105" customFormat="false" ht="14.15" hidden="false" customHeight="false" outlineLevel="0" collapsed="false">
      <c r="A105" s="0" t="s">
        <v>148</v>
      </c>
      <c r="B105" s="0" t="s">
        <v>131</v>
      </c>
      <c r="C105" s="0" t="n">
        <v>1</v>
      </c>
      <c r="D105" s="0" t="s">
        <v>149</v>
      </c>
      <c r="E105" s="0" t="s">
        <v>15</v>
      </c>
      <c r="F105" s="0" t="n">
        <v>9000</v>
      </c>
      <c r="G105" s="11" t="s">
        <v>16</v>
      </c>
      <c r="H105" s="11" t="s">
        <v>16</v>
      </c>
      <c r="I105" s="0" t="s">
        <v>150</v>
      </c>
    </row>
    <row r="106" customFormat="false" ht="14.15" hidden="false" customHeight="false" outlineLevel="0" collapsed="false">
      <c r="A106" s="0" t="s">
        <v>151</v>
      </c>
      <c r="B106" s="0" t="s">
        <v>131</v>
      </c>
      <c r="C106" s="0" t="n">
        <v>1</v>
      </c>
      <c r="D106" s="0" t="s">
        <v>149</v>
      </c>
      <c r="E106" s="0" t="s">
        <v>31</v>
      </c>
      <c r="F106" s="0" t="n">
        <v>9000</v>
      </c>
      <c r="G106" s="11" t="s">
        <v>16</v>
      </c>
      <c r="H106" s="11" t="s">
        <v>16</v>
      </c>
      <c r="I106" s="0" t="s">
        <v>152</v>
      </c>
    </row>
    <row r="107" customFormat="false" ht="14.15" hidden="false" customHeight="false" outlineLevel="0" collapsed="false">
      <c r="A107" s="0" t="s">
        <v>151</v>
      </c>
      <c r="B107" s="0" t="s">
        <v>129</v>
      </c>
      <c r="C107" s="0" t="n">
        <v>1</v>
      </c>
      <c r="D107" s="0" t="s">
        <v>116</v>
      </c>
      <c r="E107" s="0" t="s">
        <v>31</v>
      </c>
      <c r="F107" s="0" t="n">
        <v>9000</v>
      </c>
      <c r="G107" s="11" t="s">
        <v>16</v>
      </c>
      <c r="H107" s="11" t="s">
        <v>16</v>
      </c>
      <c r="I107" s="0" t="s">
        <v>152</v>
      </c>
    </row>
    <row r="108" customFormat="false" ht="14.15" hidden="false" customHeight="false" outlineLevel="0" collapsed="false">
      <c r="A108" s="0" t="s">
        <v>151</v>
      </c>
      <c r="B108" s="0" t="s">
        <v>98</v>
      </c>
      <c r="C108" s="0" t="n">
        <v>1</v>
      </c>
      <c r="D108" s="0" t="s">
        <v>116</v>
      </c>
      <c r="E108" s="0" t="s">
        <v>31</v>
      </c>
      <c r="F108" s="0" t="n">
        <v>12000</v>
      </c>
      <c r="G108" s="11" t="s">
        <v>16</v>
      </c>
      <c r="H108" s="11" t="s">
        <v>16</v>
      </c>
      <c r="I108" s="0" t="s">
        <v>152</v>
      </c>
    </row>
    <row r="109" customFormat="false" ht="14.15" hidden="false" customHeight="false" outlineLevel="0" collapsed="false">
      <c r="A109" s="0" t="s">
        <v>151</v>
      </c>
      <c r="B109" s="0" t="s">
        <v>98</v>
      </c>
      <c r="C109" s="0" t="n">
        <v>1</v>
      </c>
      <c r="D109" s="0" t="s">
        <v>116</v>
      </c>
      <c r="E109" s="0" t="s">
        <v>31</v>
      </c>
      <c r="F109" s="0" t="n">
        <v>12000</v>
      </c>
      <c r="G109" s="11" t="s">
        <v>16</v>
      </c>
      <c r="H109" s="11" t="s">
        <v>16</v>
      </c>
      <c r="I109" s="0" t="s">
        <v>152</v>
      </c>
    </row>
    <row r="110" customFormat="false" ht="14.15" hidden="false" customHeight="false" outlineLevel="0" collapsed="false">
      <c r="A110" s="0" t="s">
        <v>151</v>
      </c>
      <c r="B110" s="0" t="s">
        <v>137</v>
      </c>
      <c r="C110" s="0" t="n">
        <v>1</v>
      </c>
      <c r="D110" s="0" t="s">
        <v>116</v>
      </c>
      <c r="E110" s="0" t="s">
        <v>31</v>
      </c>
      <c r="F110" s="0" t="n">
        <v>12000</v>
      </c>
      <c r="G110" s="11" t="s">
        <v>16</v>
      </c>
      <c r="H110" s="11" t="s">
        <v>16</v>
      </c>
      <c r="I110" s="0" t="s">
        <v>152</v>
      </c>
    </row>
    <row r="111" customFormat="false" ht="14.15" hidden="false" customHeight="false" outlineLevel="0" collapsed="false">
      <c r="A111" s="0" t="s">
        <v>151</v>
      </c>
      <c r="B111" s="0" t="s">
        <v>137</v>
      </c>
      <c r="C111" s="0" t="n">
        <v>1</v>
      </c>
      <c r="D111" s="0" t="s">
        <v>116</v>
      </c>
      <c r="E111" s="0" t="s">
        <v>31</v>
      </c>
      <c r="F111" s="0" t="n">
        <v>12000</v>
      </c>
      <c r="G111" s="11" t="s">
        <v>16</v>
      </c>
      <c r="H111" s="11" t="s">
        <v>16</v>
      </c>
      <c r="I111" s="0" t="s">
        <v>152</v>
      </c>
    </row>
    <row r="112" customFormat="false" ht="14.15" hidden="false" customHeight="false" outlineLevel="0" collapsed="false">
      <c r="A112" s="0" t="s">
        <v>153</v>
      </c>
      <c r="B112" s="0" t="s">
        <v>129</v>
      </c>
      <c r="C112" s="0" t="n">
        <v>1</v>
      </c>
      <c r="D112" s="0" t="s">
        <v>104</v>
      </c>
      <c r="E112" s="0" t="s">
        <v>31</v>
      </c>
      <c r="F112" s="0" t="n">
        <v>12000</v>
      </c>
      <c r="G112" s="11" t="s">
        <v>16</v>
      </c>
      <c r="H112" s="11" t="s">
        <v>16</v>
      </c>
      <c r="I112" s="0" t="s">
        <v>154</v>
      </c>
    </row>
    <row r="113" customFormat="false" ht="14.15" hidden="false" customHeight="false" outlineLevel="0" collapsed="false">
      <c r="A113" s="0" t="s">
        <v>153</v>
      </c>
      <c r="B113" s="0" t="s">
        <v>98</v>
      </c>
      <c r="C113" s="0" t="n">
        <v>2</v>
      </c>
      <c r="D113" s="0" t="s">
        <v>104</v>
      </c>
      <c r="E113" s="0" t="s">
        <v>31</v>
      </c>
      <c r="F113" s="0" t="n">
        <v>12000</v>
      </c>
      <c r="G113" s="11" t="s">
        <v>16</v>
      </c>
      <c r="H113" s="11" t="s">
        <v>16</v>
      </c>
      <c r="I113" s="0" t="s">
        <v>154</v>
      </c>
    </row>
    <row r="114" customFormat="false" ht="14.15" hidden="false" customHeight="false" outlineLevel="0" collapsed="false">
      <c r="A114" s="0" t="s">
        <v>153</v>
      </c>
      <c r="B114" s="0" t="s">
        <v>137</v>
      </c>
      <c r="C114" s="0" t="n">
        <v>2</v>
      </c>
      <c r="D114" s="0" t="s">
        <v>104</v>
      </c>
      <c r="E114" s="0" t="s">
        <v>31</v>
      </c>
      <c r="F114" s="0" t="n">
        <v>12000</v>
      </c>
      <c r="G114" s="11" t="s">
        <v>16</v>
      </c>
      <c r="H114" s="11" t="s">
        <v>16</v>
      </c>
      <c r="I114" s="0" t="s">
        <v>154</v>
      </c>
    </row>
    <row r="115" customFormat="false" ht="12.8" hidden="false" customHeight="false" outlineLevel="0" collapsed="false">
      <c r="A115" s="0" t="s">
        <v>155</v>
      </c>
      <c r="B115" s="0" t="s">
        <v>156</v>
      </c>
      <c r="C115" s="0" t="n">
        <v>1</v>
      </c>
      <c r="D115" s="0" t="s">
        <v>157</v>
      </c>
      <c r="E115" s="0" t="s">
        <v>31</v>
      </c>
      <c r="F115" s="0" t="n">
        <v>12000</v>
      </c>
      <c r="G115" s="11" t="s">
        <v>16</v>
      </c>
      <c r="H115" s="11" t="s">
        <v>16</v>
      </c>
      <c r="I115" s="0" t="s">
        <v>158</v>
      </c>
    </row>
    <row r="116" customFormat="false" ht="12.8" hidden="false" customHeight="false" outlineLevel="0" collapsed="false">
      <c r="A116" s="0" t="s">
        <v>155</v>
      </c>
      <c r="B116" s="0" t="s">
        <v>159</v>
      </c>
      <c r="C116" s="0" t="n">
        <v>1</v>
      </c>
      <c r="D116" s="0" t="s">
        <v>160</v>
      </c>
      <c r="E116" s="0" t="s">
        <v>31</v>
      </c>
      <c r="F116" s="0" t="n">
        <v>12000</v>
      </c>
      <c r="G116" s="11" t="s">
        <v>16</v>
      </c>
      <c r="H116" s="11" t="s">
        <v>16</v>
      </c>
      <c r="I116" s="0" t="s">
        <v>158</v>
      </c>
    </row>
    <row r="117" customFormat="false" ht="12.8" hidden="false" customHeight="false" outlineLevel="0" collapsed="false">
      <c r="A117" s="0" t="s">
        <v>155</v>
      </c>
      <c r="B117" s="0" t="s">
        <v>159</v>
      </c>
      <c r="C117" s="0" t="n">
        <v>1</v>
      </c>
      <c r="D117" s="0" t="s">
        <v>33</v>
      </c>
      <c r="E117" s="0" t="s">
        <v>31</v>
      </c>
      <c r="F117" s="0" t="n">
        <v>24000</v>
      </c>
      <c r="G117" s="11" t="s">
        <v>16</v>
      </c>
      <c r="H117" s="11" t="s">
        <v>16</v>
      </c>
      <c r="I117" s="0" t="s">
        <v>158</v>
      </c>
    </row>
    <row r="118" customFormat="false" ht="12.8" hidden="false" customHeight="false" outlineLevel="0" collapsed="false">
      <c r="A118" s="0" t="s">
        <v>155</v>
      </c>
      <c r="B118" s="0" t="s">
        <v>161</v>
      </c>
      <c r="C118" s="0" t="n">
        <v>1</v>
      </c>
      <c r="D118" s="0" t="s">
        <v>37</v>
      </c>
      <c r="E118" s="0" t="s">
        <v>31</v>
      </c>
      <c r="F118" s="0" t="n">
        <v>12000</v>
      </c>
      <c r="G118" s="11" t="s">
        <v>16</v>
      </c>
      <c r="H118" s="11" t="s">
        <v>16</v>
      </c>
      <c r="I118" s="0" t="s">
        <v>158</v>
      </c>
    </row>
    <row r="119" customFormat="false" ht="12.8" hidden="false" customHeight="false" outlineLevel="0" collapsed="false">
      <c r="A119" s="0" t="s">
        <v>162</v>
      </c>
      <c r="C119" s="0" t="n">
        <v>1</v>
      </c>
      <c r="E119" s="0" t="s">
        <v>31</v>
      </c>
      <c r="F119" s="0" t="n">
        <v>18000</v>
      </c>
      <c r="G119" s="11" t="s">
        <v>16</v>
      </c>
      <c r="H119" s="11" t="s">
        <v>16</v>
      </c>
      <c r="I119" s="0" t="s">
        <v>163</v>
      </c>
    </row>
    <row r="120" customFormat="false" ht="12.8" hidden="false" customHeight="false" outlineLevel="0" collapsed="false">
      <c r="A120" s="0" t="s">
        <v>162</v>
      </c>
      <c r="C120" s="0" t="n">
        <v>2</v>
      </c>
      <c r="E120" s="0" t="s">
        <v>31</v>
      </c>
      <c r="F120" s="0" t="n">
        <v>12000</v>
      </c>
      <c r="G120" s="11" t="s">
        <v>16</v>
      </c>
      <c r="H120" s="11" t="s">
        <v>16</v>
      </c>
      <c r="I120" s="0" t="s">
        <v>163</v>
      </c>
    </row>
    <row r="121" customFormat="false" ht="12.8" hidden="false" customHeight="false" outlineLevel="0" collapsed="false">
      <c r="A121" s="0" t="s">
        <v>162</v>
      </c>
      <c r="C121" s="0" t="n">
        <v>6</v>
      </c>
      <c r="E121" s="0" t="s">
        <v>31</v>
      </c>
      <c r="F121" s="0" t="n">
        <v>9000</v>
      </c>
      <c r="G121" s="11" t="s">
        <v>16</v>
      </c>
      <c r="H121" s="11" t="s">
        <v>16</v>
      </c>
      <c r="I121" s="0" t="s">
        <v>163</v>
      </c>
    </row>
    <row r="122" customFormat="false" ht="12.8" hidden="false" customHeight="false" outlineLevel="0" collapsed="false">
      <c r="A122" s="0" t="s">
        <v>164</v>
      </c>
      <c r="B122" s="0" t="s">
        <v>165</v>
      </c>
      <c r="C122" s="0" t="n">
        <v>1</v>
      </c>
      <c r="D122" s="0" t="s">
        <v>133</v>
      </c>
      <c r="E122" s="0" t="s">
        <v>31</v>
      </c>
      <c r="F122" s="0" t="n">
        <v>12000</v>
      </c>
      <c r="G122" s="11" t="s">
        <v>16</v>
      </c>
      <c r="H122" s="11" t="s">
        <v>16</v>
      </c>
      <c r="I122" s="0" t="s">
        <v>166</v>
      </c>
    </row>
    <row r="123" customFormat="false" ht="12.8" hidden="false" customHeight="false" outlineLevel="0" collapsed="false">
      <c r="A123" s="0" t="s">
        <v>164</v>
      </c>
      <c r="B123" s="0" t="s">
        <v>126</v>
      </c>
      <c r="C123" s="0" t="n">
        <v>1</v>
      </c>
      <c r="D123" s="0" t="s">
        <v>133</v>
      </c>
      <c r="E123" s="0" t="s">
        <v>31</v>
      </c>
      <c r="F123" s="0" t="n">
        <v>12000</v>
      </c>
      <c r="G123" s="11" t="s">
        <v>16</v>
      </c>
      <c r="H123" s="11" t="s">
        <v>16</v>
      </c>
      <c r="I123" s="0" t="s">
        <v>166</v>
      </c>
    </row>
    <row r="124" customFormat="false" ht="12.8" hidden="false" customHeight="false" outlineLevel="0" collapsed="false">
      <c r="A124" s="0" t="s">
        <v>164</v>
      </c>
      <c r="B124" s="0" t="s">
        <v>127</v>
      </c>
      <c r="C124" s="0" t="n">
        <v>1</v>
      </c>
      <c r="D124" s="0" t="s">
        <v>133</v>
      </c>
      <c r="E124" s="0" t="s">
        <v>31</v>
      </c>
      <c r="F124" s="0" t="n">
        <v>12000</v>
      </c>
      <c r="G124" s="11" t="s">
        <v>16</v>
      </c>
      <c r="H124" s="11" t="s">
        <v>16</v>
      </c>
      <c r="I124" s="0" t="s">
        <v>166</v>
      </c>
    </row>
    <row r="125" customFormat="false" ht="12.8" hidden="false" customHeight="false" outlineLevel="0" collapsed="false">
      <c r="A125" s="0" t="s">
        <v>164</v>
      </c>
      <c r="B125" s="0" t="s">
        <v>128</v>
      </c>
      <c r="C125" s="0" t="n">
        <v>1</v>
      </c>
      <c r="D125" s="0" t="s">
        <v>133</v>
      </c>
      <c r="E125" s="0" t="s">
        <v>31</v>
      </c>
      <c r="F125" s="0" t="n">
        <v>12000</v>
      </c>
      <c r="G125" s="11" t="s">
        <v>16</v>
      </c>
      <c r="H125" s="11" t="s">
        <v>16</v>
      </c>
      <c r="I125" s="0" t="s">
        <v>166</v>
      </c>
    </row>
    <row r="126" customFormat="false" ht="12.8" hidden="false" customHeight="false" outlineLevel="0" collapsed="false">
      <c r="A126" s="0" t="s">
        <v>164</v>
      </c>
      <c r="B126" s="0" t="s">
        <v>167</v>
      </c>
      <c r="C126" s="0" t="n">
        <v>1</v>
      </c>
      <c r="D126" s="0" t="s">
        <v>133</v>
      </c>
      <c r="E126" s="0" t="s">
        <v>31</v>
      </c>
      <c r="F126" s="0" t="n">
        <v>12000</v>
      </c>
      <c r="G126" s="11" t="s">
        <v>16</v>
      </c>
      <c r="H126" s="11" t="s">
        <v>16</v>
      </c>
      <c r="I126" s="0" t="s">
        <v>166</v>
      </c>
    </row>
    <row r="127" customFormat="false" ht="12.8" hidden="false" customHeight="false" outlineLevel="0" collapsed="false">
      <c r="A127" s="0" t="s">
        <v>164</v>
      </c>
      <c r="B127" s="0" t="s">
        <v>168</v>
      </c>
      <c r="C127" s="0" t="n">
        <v>1</v>
      </c>
      <c r="D127" s="0" t="s">
        <v>133</v>
      </c>
      <c r="E127" s="0" t="s">
        <v>31</v>
      </c>
      <c r="F127" s="0" t="n">
        <v>12000</v>
      </c>
      <c r="G127" s="11" t="s">
        <v>16</v>
      </c>
      <c r="H127" s="11" t="s">
        <v>16</v>
      </c>
      <c r="I127" s="0" t="s">
        <v>166</v>
      </c>
    </row>
    <row r="128" customFormat="false" ht="12.8" hidden="false" customHeight="false" outlineLevel="0" collapsed="false">
      <c r="A128" s="0" t="s">
        <v>164</v>
      </c>
      <c r="B128" s="0" t="s">
        <v>129</v>
      </c>
      <c r="C128" s="0" t="n">
        <v>1</v>
      </c>
      <c r="D128" s="0" t="s">
        <v>30</v>
      </c>
      <c r="E128" s="0" t="s">
        <v>31</v>
      </c>
      <c r="F128" s="0" t="n">
        <v>7000</v>
      </c>
      <c r="G128" s="11" t="s">
        <v>16</v>
      </c>
      <c r="H128" s="11" t="s">
        <v>16</v>
      </c>
      <c r="I128" s="0" t="s">
        <v>166</v>
      </c>
    </row>
    <row r="129" customFormat="false" ht="12.8" hidden="false" customHeight="false" outlineLevel="0" collapsed="false">
      <c r="A129" s="0" t="s">
        <v>169</v>
      </c>
      <c r="B129" s="0" t="s">
        <v>170</v>
      </c>
      <c r="C129" s="0" t="n">
        <v>1</v>
      </c>
      <c r="F129" s="12" t="n">
        <v>9000</v>
      </c>
      <c r="G129" s="11" t="s">
        <v>16</v>
      </c>
      <c r="H129" s="11" t="s">
        <v>16</v>
      </c>
      <c r="I129" s="0" t="s">
        <v>171</v>
      </c>
    </row>
    <row r="130" customFormat="false" ht="12.8" hidden="false" customHeight="false" outlineLevel="0" collapsed="false">
      <c r="A130" s="0" t="s">
        <v>169</v>
      </c>
      <c r="B130" s="0" t="s">
        <v>172</v>
      </c>
      <c r="C130" s="0" t="n">
        <v>1</v>
      </c>
      <c r="F130" s="12" t="n">
        <v>9000</v>
      </c>
      <c r="G130" s="11" t="s">
        <v>16</v>
      </c>
      <c r="H130" s="11" t="s">
        <v>16</v>
      </c>
      <c r="I130" s="0" t="s">
        <v>171</v>
      </c>
    </row>
    <row r="131" customFormat="false" ht="12.8" hidden="false" customHeight="false" outlineLevel="0" collapsed="false">
      <c r="A131" s="0" t="s">
        <v>173</v>
      </c>
      <c r="B131" s="0" t="s">
        <v>174</v>
      </c>
      <c r="C131" s="0" t="n">
        <v>1</v>
      </c>
      <c r="E131" s="0" t="s">
        <v>31</v>
      </c>
      <c r="F131" s="0" t="n">
        <v>12000</v>
      </c>
      <c r="G131" s="11" t="s">
        <v>16</v>
      </c>
      <c r="H131" s="11" t="s">
        <v>16</v>
      </c>
      <c r="I131" s="0" t="s">
        <v>175</v>
      </c>
    </row>
    <row r="132" customFormat="false" ht="12.8" hidden="false" customHeight="false" outlineLevel="0" collapsed="false">
      <c r="A132" s="0" t="s">
        <v>176</v>
      </c>
      <c r="B132" s="0" t="s">
        <v>177</v>
      </c>
      <c r="C132" s="0" t="n">
        <v>1</v>
      </c>
      <c r="E132" s="0" t="s">
        <v>31</v>
      </c>
      <c r="F132" s="0" t="n">
        <v>12000</v>
      </c>
      <c r="G132" s="11" t="s">
        <v>16</v>
      </c>
      <c r="H132" s="11" t="s">
        <v>16</v>
      </c>
      <c r="I132" s="0" t="s">
        <v>178</v>
      </c>
    </row>
    <row r="133" customFormat="false" ht="12.8" hidden="false" customHeight="false" outlineLevel="0" collapsed="false">
      <c r="A133" s="0" t="s">
        <v>179</v>
      </c>
      <c r="B133" s="0" t="s">
        <v>180</v>
      </c>
      <c r="C133" s="0" t="n">
        <v>1</v>
      </c>
      <c r="E133" s="0" t="s">
        <v>31</v>
      </c>
      <c r="F133" s="0" t="n">
        <v>12000</v>
      </c>
      <c r="G133" s="11" t="s">
        <v>16</v>
      </c>
      <c r="H133" s="11" t="s">
        <v>16</v>
      </c>
      <c r="I133" s="0" t="s">
        <v>181</v>
      </c>
    </row>
    <row r="134" customFormat="false" ht="12.8" hidden="false" customHeight="false" outlineLevel="0" collapsed="false">
      <c r="A134" s="0" t="s">
        <v>179</v>
      </c>
      <c r="B134" s="0" t="s">
        <v>182</v>
      </c>
      <c r="C134" s="0" t="n">
        <v>1</v>
      </c>
      <c r="E134" s="0" t="s">
        <v>31</v>
      </c>
      <c r="F134" s="0" t="n">
        <v>12000</v>
      </c>
      <c r="G134" s="11" t="s">
        <v>16</v>
      </c>
      <c r="H134" s="11" t="s">
        <v>16</v>
      </c>
      <c r="I134" s="0" t="s">
        <v>181</v>
      </c>
    </row>
    <row r="135" customFormat="false" ht="12.8" hidden="false" customHeight="false" outlineLevel="0" collapsed="false">
      <c r="A135" s="0" t="s">
        <v>179</v>
      </c>
      <c r="B135" s="0" t="s">
        <v>183</v>
      </c>
      <c r="C135" s="0" t="n">
        <v>1</v>
      </c>
      <c r="E135" s="0" t="s">
        <v>31</v>
      </c>
      <c r="F135" s="0" t="n">
        <v>12000</v>
      </c>
      <c r="G135" s="11" t="s">
        <v>16</v>
      </c>
      <c r="H135" s="11" t="s">
        <v>16</v>
      </c>
      <c r="I135" s="0" t="s">
        <v>181</v>
      </c>
    </row>
    <row r="136" customFormat="false" ht="12.8" hidden="false" customHeight="false" outlineLevel="0" collapsed="false">
      <c r="A136" s="0" t="s">
        <v>179</v>
      </c>
      <c r="B136" s="0" t="s">
        <v>184</v>
      </c>
      <c r="C136" s="0" t="n">
        <v>1</v>
      </c>
      <c r="E136" s="0" t="s">
        <v>31</v>
      </c>
      <c r="F136" s="0" t="n">
        <v>12000</v>
      </c>
      <c r="G136" s="11" t="s">
        <v>16</v>
      </c>
      <c r="H136" s="11" t="s">
        <v>16</v>
      </c>
      <c r="I136" s="0" t="s">
        <v>181</v>
      </c>
    </row>
    <row r="137" customFormat="false" ht="12.8" hidden="false" customHeight="false" outlineLevel="0" collapsed="false">
      <c r="A137" s="0" t="s">
        <v>185</v>
      </c>
      <c r="B137" s="0" t="s">
        <v>186</v>
      </c>
      <c r="C137" s="0" t="n">
        <v>12</v>
      </c>
      <c r="E137" s="0" t="s">
        <v>187</v>
      </c>
      <c r="F137" s="12" t="n">
        <v>12000</v>
      </c>
      <c r="G137" s="11" t="s">
        <v>27</v>
      </c>
      <c r="H137" s="11" t="s">
        <v>16</v>
      </c>
      <c r="I137" s="0" t="s">
        <v>188</v>
      </c>
    </row>
    <row r="138" customFormat="false" ht="12.8" hidden="false" customHeight="false" outlineLevel="0" collapsed="false">
      <c r="A138" s="0" t="s">
        <v>189</v>
      </c>
      <c r="B138" s="0" t="s">
        <v>129</v>
      </c>
      <c r="C138" s="0" t="n">
        <v>1</v>
      </c>
      <c r="E138" s="0" t="s">
        <v>31</v>
      </c>
      <c r="F138" s="0" t="n">
        <v>12000</v>
      </c>
      <c r="G138" s="11" t="s">
        <v>27</v>
      </c>
      <c r="H138" s="11" t="s">
        <v>16</v>
      </c>
      <c r="I138" s="0" t="s">
        <v>188</v>
      </c>
    </row>
    <row r="139" customFormat="false" ht="12.8" hidden="false" customHeight="false" outlineLevel="0" collapsed="false">
      <c r="A139" s="0" t="s">
        <v>190</v>
      </c>
      <c r="B139" s="0" t="s">
        <v>129</v>
      </c>
      <c r="C139" s="0" t="n">
        <v>1</v>
      </c>
      <c r="E139" s="0" t="s">
        <v>31</v>
      </c>
      <c r="F139" s="0" t="n">
        <v>12000</v>
      </c>
      <c r="G139" s="11" t="s">
        <v>27</v>
      </c>
      <c r="H139" s="11" t="s">
        <v>16</v>
      </c>
      <c r="I139" s="0" t="s">
        <v>188</v>
      </c>
    </row>
    <row r="140" customFormat="false" ht="12.8" hidden="false" customHeight="false" outlineLevel="0" collapsed="false">
      <c r="A140" s="0" t="s">
        <v>190</v>
      </c>
      <c r="B140" s="0" t="s">
        <v>191</v>
      </c>
      <c r="C140" s="0" t="n">
        <v>1</v>
      </c>
      <c r="E140" s="0" t="s">
        <v>31</v>
      </c>
      <c r="F140" s="0" t="n">
        <v>12000</v>
      </c>
      <c r="G140" s="11" t="s">
        <v>27</v>
      </c>
      <c r="H140" s="11" t="s">
        <v>16</v>
      </c>
      <c r="I140" s="0" t="s">
        <v>188</v>
      </c>
    </row>
    <row r="141" customFormat="false" ht="12.8" hidden="false" customHeight="false" outlineLevel="0" collapsed="false">
      <c r="A141" s="0" t="s">
        <v>192</v>
      </c>
      <c r="B141" s="0" t="s">
        <v>129</v>
      </c>
      <c r="C141" s="0" t="n">
        <v>1</v>
      </c>
      <c r="E141" s="0" t="s">
        <v>31</v>
      </c>
      <c r="F141" s="0" t="n">
        <v>12000</v>
      </c>
      <c r="G141" s="11" t="s">
        <v>27</v>
      </c>
      <c r="H141" s="11" t="s">
        <v>16</v>
      </c>
      <c r="I141" s="0" t="s">
        <v>188</v>
      </c>
    </row>
    <row r="142" customFormat="false" ht="12.8" hidden="false" customHeight="false" outlineLevel="0" collapsed="false">
      <c r="A142" s="0" t="s">
        <v>193</v>
      </c>
      <c r="B142" s="0" t="s">
        <v>129</v>
      </c>
      <c r="C142" s="0" t="n">
        <v>1</v>
      </c>
      <c r="E142" s="0" t="s">
        <v>31</v>
      </c>
      <c r="F142" s="0" t="n">
        <v>12000</v>
      </c>
      <c r="G142" s="11" t="s">
        <v>27</v>
      </c>
      <c r="H142" s="11" t="s">
        <v>16</v>
      </c>
      <c r="I142" s="0" t="s">
        <v>188</v>
      </c>
    </row>
    <row r="143" customFormat="false" ht="12.8" hidden="false" customHeight="false" outlineLevel="0" collapsed="false">
      <c r="A143" s="0" t="s">
        <v>194</v>
      </c>
      <c r="B143" s="0" t="s">
        <v>129</v>
      </c>
      <c r="C143" s="0" t="n">
        <v>1</v>
      </c>
      <c r="E143" s="0" t="s">
        <v>31</v>
      </c>
      <c r="F143" s="0" t="n">
        <v>12000</v>
      </c>
      <c r="G143" s="11" t="s">
        <v>27</v>
      </c>
      <c r="H143" s="11" t="s">
        <v>16</v>
      </c>
      <c r="I143" s="0" t="s">
        <v>188</v>
      </c>
    </row>
    <row r="144" customFormat="false" ht="12.8" hidden="false" customHeight="false" outlineLevel="0" collapsed="false">
      <c r="A144" s="0" t="s">
        <v>195</v>
      </c>
      <c r="B144" s="0" t="s">
        <v>129</v>
      </c>
      <c r="C144" s="0" t="n">
        <v>1</v>
      </c>
      <c r="E144" s="0" t="s">
        <v>31</v>
      </c>
      <c r="F144" s="0" t="n">
        <v>12000</v>
      </c>
      <c r="G144" s="11" t="s">
        <v>27</v>
      </c>
      <c r="H144" s="11" t="s">
        <v>16</v>
      </c>
      <c r="I144" s="0" t="s">
        <v>188</v>
      </c>
    </row>
    <row r="145" customFormat="false" ht="12.8" hidden="false" customHeight="false" outlineLevel="0" collapsed="false">
      <c r="A145" s="0" t="s">
        <v>196</v>
      </c>
      <c r="B145" s="0" t="s">
        <v>129</v>
      </c>
      <c r="C145" s="0" t="n">
        <v>1</v>
      </c>
      <c r="E145" s="0" t="s">
        <v>31</v>
      </c>
      <c r="F145" s="0" t="n">
        <v>12000</v>
      </c>
      <c r="G145" s="11" t="s">
        <v>27</v>
      </c>
      <c r="H145" s="11" t="s">
        <v>16</v>
      </c>
      <c r="I145" s="0" t="s">
        <v>188</v>
      </c>
    </row>
    <row r="146" customFormat="false" ht="12.8" hidden="false" customHeight="false" outlineLevel="0" collapsed="false">
      <c r="A146" s="0" t="s">
        <v>197</v>
      </c>
      <c r="B146" s="0" t="s">
        <v>129</v>
      </c>
      <c r="C146" s="0" t="n">
        <v>1</v>
      </c>
      <c r="E146" s="0" t="s">
        <v>31</v>
      </c>
      <c r="F146" s="0" t="n">
        <v>12000</v>
      </c>
      <c r="G146" s="11" t="s">
        <v>27</v>
      </c>
      <c r="H146" s="11" t="s">
        <v>16</v>
      </c>
      <c r="I146" s="0" t="s">
        <v>188</v>
      </c>
    </row>
    <row r="147" customFormat="false" ht="12.8" hidden="false" customHeight="false" outlineLevel="0" collapsed="false">
      <c r="A147" s="0" t="s">
        <v>198</v>
      </c>
      <c r="B147" s="0" t="s">
        <v>129</v>
      </c>
      <c r="C147" s="0" t="n">
        <v>1</v>
      </c>
      <c r="E147" s="0" t="s">
        <v>31</v>
      </c>
      <c r="F147" s="0" t="n">
        <v>12000</v>
      </c>
      <c r="G147" s="11" t="s">
        <v>27</v>
      </c>
      <c r="H147" s="11" t="s">
        <v>16</v>
      </c>
      <c r="I147" s="0" t="s">
        <v>188</v>
      </c>
    </row>
    <row r="148" customFormat="false" ht="12.8" hidden="false" customHeight="false" outlineLevel="0" collapsed="false">
      <c r="A148" s="0" t="s">
        <v>199</v>
      </c>
      <c r="B148" s="0" t="s">
        <v>191</v>
      </c>
      <c r="C148" s="0" t="n">
        <v>1</v>
      </c>
      <c r="E148" s="0" t="s">
        <v>31</v>
      </c>
      <c r="F148" s="0" t="n">
        <v>12000</v>
      </c>
      <c r="G148" s="11" t="s">
        <v>27</v>
      </c>
      <c r="H148" s="11" t="s">
        <v>16</v>
      </c>
      <c r="I148" s="0" t="s">
        <v>188</v>
      </c>
    </row>
    <row r="149" customFormat="false" ht="12.8" hidden="false" customHeight="false" outlineLevel="0" collapsed="false">
      <c r="A149" s="0" t="s">
        <v>200</v>
      </c>
      <c r="B149" s="0" t="s">
        <v>191</v>
      </c>
      <c r="C149" s="0" t="n">
        <v>1</v>
      </c>
      <c r="E149" s="0" t="s">
        <v>31</v>
      </c>
      <c r="F149" s="0" t="n">
        <v>12000</v>
      </c>
      <c r="G149" s="11" t="s">
        <v>27</v>
      </c>
      <c r="H149" s="11" t="s">
        <v>16</v>
      </c>
      <c r="I149" s="0" t="s">
        <v>188</v>
      </c>
    </row>
    <row r="150" customFormat="false" ht="12.8" hidden="false" customHeight="false" outlineLevel="0" collapsed="false">
      <c r="A150" s="0" t="s">
        <v>185</v>
      </c>
      <c r="B150" s="0" t="s">
        <v>201</v>
      </c>
      <c r="C150" s="0" t="n">
        <v>1</v>
      </c>
      <c r="E150" s="0" t="s">
        <v>31</v>
      </c>
      <c r="F150" s="0" t="n">
        <v>12000</v>
      </c>
      <c r="G150" s="11" t="s">
        <v>27</v>
      </c>
      <c r="H150" s="11" t="s">
        <v>16</v>
      </c>
      <c r="I150" s="0" t="s">
        <v>188</v>
      </c>
    </row>
    <row r="151" customFormat="false" ht="12.8" hidden="false" customHeight="false" outlineLevel="0" collapsed="false">
      <c r="A151" s="0" t="s">
        <v>185</v>
      </c>
      <c r="B151" s="0" t="s">
        <v>202</v>
      </c>
      <c r="C151" s="0" t="n">
        <v>1</v>
      </c>
      <c r="E151" s="0" t="s">
        <v>31</v>
      </c>
      <c r="F151" s="0" t="n">
        <v>12000</v>
      </c>
      <c r="G151" s="11" t="s">
        <v>27</v>
      </c>
      <c r="H151" s="11" t="s">
        <v>16</v>
      </c>
      <c r="I151" s="0" t="s">
        <v>188</v>
      </c>
    </row>
    <row r="152" customFormat="false" ht="12.8" hidden="false" customHeight="false" outlineLevel="0" collapsed="false">
      <c r="A152" s="0" t="s">
        <v>185</v>
      </c>
      <c r="B152" s="0" t="s">
        <v>203</v>
      </c>
      <c r="C152" s="0" t="n">
        <v>2</v>
      </c>
      <c r="E152" s="0" t="s">
        <v>31</v>
      </c>
      <c r="F152" s="0" t="n">
        <v>12000</v>
      </c>
      <c r="G152" s="11" t="s">
        <v>27</v>
      </c>
      <c r="H152" s="11" t="s">
        <v>16</v>
      </c>
      <c r="I152" s="0" t="s">
        <v>188</v>
      </c>
    </row>
    <row r="153" customFormat="false" ht="12.8" hidden="false" customHeight="false" outlineLevel="0" collapsed="false">
      <c r="A153" s="0" t="s">
        <v>185</v>
      </c>
      <c r="B153" s="0" t="s">
        <v>204</v>
      </c>
      <c r="C153" s="0" t="n">
        <v>15</v>
      </c>
      <c r="E153" s="0" t="s">
        <v>31</v>
      </c>
      <c r="F153" s="0" t="n">
        <v>12000</v>
      </c>
      <c r="G153" s="11" t="s">
        <v>27</v>
      </c>
      <c r="H153" s="11" t="s">
        <v>16</v>
      </c>
      <c r="I153" s="0" t="s">
        <v>188</v>
      </c>
    </row>
    <row r="154" customFormat="false" ht="12.8" hidden="false" customHeight="false" outlineLevel="0" collapsed="false">
      <c r="A154" s="0" t="s">
        <v>205</v>
      </c>
      <c r="B154" s="0" t="s">
        <v>131</v>
      </c>
      <c r="C154" s="0" t="n">
        <v>1</v>
      </c>
      <c r="E154" s="0" t="s">
        <v>31</v>
      </c>
      <c r="F154" s="0" t="n">
        <v>12000</v>
      </c>
      <c r="G154" s="11" t="s">
        <v>27</v>
      </c>
      <c r="H154" s="11" t="s">
        <v>16</v>
      </c>
      <c r="I154" s="0" t="s">
        <v>206</v>
      </c>
    </row>
    <row r="155" customFormat="false" ht="12.8" hidden="false" customHeight="false" outlineLevel="0" collapsed="false">
      <c r="A155" s="0" t="s">
        <v>207</v>
      </c>
      <c r="B155" s="0" t="s">
        <v>131</v>
      </c>
      <c r="C155" s="0" t="n">
        <v>1</v>
      </c>
      <c r="E155" s="0" t="s">
        <v>31</v>
      </c>
      <c r="F155" s="0" t="n">
        <v>12000</v>
      </c>
      <c r="G155" s="11" t="s">
        <v>27</v>
      </c>
      <c r="H155" s="11" t="s">
        <v>16</v>
      </c>
      <c r="I155" s="0" t="s">
        <v>206</v>
      </c>
    </row>
    <row r="156" customFormat="false" ht="12.8" hidden="false" customHeight="false" outlineLevel="0" collapsed="false">
      <c r="A156" s="0" t="s">
        <v>208</v>
      </c>
      <c r="B156" s="0" t="s">
        <v>131</v>
      </c>
      <c r="C156" s="0" t="n">
        <v>1</v>
      </c>
      <c r="E156" s="0" t="s">
        <v>31</v>
      </c>
      <c r="F156" s="0" t="n">
        <v>12000</v>
      </c>
      <c r="G156" s="11" t="s">
        <v>27</v>
      </c>
      <c r="H156" s="11" t="s">
        <v>16</v>
      </c>
      <c r="I156" s="0" t="s">
        <v>206</v>
      </c>
    </row>
    <row r="157" customFormat="false" ht="12.8" hidden="false" customHeight="false" outlineLevel="0" collapsed="false">
      <c r="A157" s="0" t="s">
        <v>208</v>
      </c>
      <c r="B157" s="0" t="s">
        <v>209</v>
      </c>
      <c r="C157" s="0" t="n">
        <v>1</v>
      </c>
      <c r="E157" s="0" t="s">
        <v>31</v>
      </c>
      <c r="F157" s="0" t="n">
        <v>12000</v>
      </c>
      <c r="G157" s="11" t="s">
        <v>27</v>
      </c>
      <c r="H157" s="11" t="s">
        <v>16</v>
      </c>
      <c r="I157" s="0" t="s">
        <v>206</v>
      </c>
    </row>
    <row r="158" customFormat="false" ht="12.8" hidden="false" customHeight="false" outlineLevel="0" collapsed="false">
      <c r="A158" s="0" t="s">
        <v>197</v>
      </c>
      <c r="B158" s="0" t="s">
        <v>131</v>
      </c>
      <c r="C158" s="0" t="n">
        <v>1</v>
      </c>
      <c r="E158" s="0" t="s">
        <v>31</v>
      </c>
      <c r="F158" s="0" t="n">
        <v>12000</v>
      </c>
      <c r="G158" s="11" t="s">
        <v>27</v>
      </c>
      <c r="H158" s="11" t="s">
        <v>16</v>
      </c>
      <c r="I158" s="0" t="s">
        <v>206</v>
      </c>
    </row>
    <row r="159" customFormat="false" ht="12.8" hidden="false" customHeight="false" outlineLevel="0" collapsed="false">
      <c r="A159" s="0" t="s">
        <v>199</v>
      </c>
      <c r="B159" s="0" t="s">
        <v>131</v>
      </c>
      <c r="C159" s="0" t="n">
        <v>1</v>
      </c>
      <c r="E159" s="0" t="s">
        <v>31</v>
      </c>
      <c r="F159" s="0" t="n">
        <v>12000</v>
      </c>
      <c r="G159" s="11" t="s">
        <v>27</v>
      </c>
      <c r="H159" s="11" t="s">
        <v>16</v>
      </c>
      <c r="I159" s="0" t="s">
        <v>206</v>
      </c>
    </row>
    <row r="160" customFormat="false" ht="12.8" hidden="false" customHeight="false" outlineLevel="0" collapsed="false">
      <c r="A160" s="0" t="s">
        <v>200</v>
      </c>
      <c r="B160" s="0" t="s">
        <v>131</v>
      </c>
      <c r="C160" s="0" t="n">
        <v>1</v>
      </c>
      <c r="E160" s="0" t="s">
        <v>31</v>
      </c>
      <c r="F160" s="0" t="n">
        <v>12000</v>
      </c>
      <c r="G160" s="11" t="s">
        <v>27</v>
      </c>
      <c r="H160" s="11" t="s">
        <v>16</v>
      </c>
      <c r="I160" s="0" t="s">
        <v>206</v>
      </c>
    </row>
    <row r="161" customFormat="false" ht="12.8" hidden="false" customHeight="false" outlineLevel="0" collapsed="false">
      <c r="A161" s="0" t="s">
        <v>210</v>
      </c>
      <c r="B161" s="0" t="s">
        <v>131</v>
      </c>
      <c r="C161" s="0" t="n">
        <v>1</v>
      </c>
      <c r="E161" s="0" t="s">
        <v>31</v>
      </c>
      <c r="F161" s="0" t="n">
        <v>12000</v>
      </c>
      <c r="G161" s="11" t="s">
        <v>27</v>
      </c>
      <c r="H161" s="11" t="s">
        <v>16</v>
      </c>
      <c r="I161" s="0" t="s">
        <v>206</v>
      </c>
    </row>
    <row r="162" customFormat="false" ht="12.8" hidden="false" customHeight="false" outlineLevel="0" collapsed="false">
      <c r="A162" s="0" t="s">
        <v>208</v>
      </c>
      <c r="B162" s="0" t="s">
        <v>209</v>
      </c>
      <c r="C162" s="0" t="n">
        <v>1</v>
      </c>
      <c r="E162" s="0" t="s">
        <v>31</v>
      </c>
      <c r="F162" s="0" t="n">
        <v>12000</v>
      </c>
      <c r="G162" s="11" t="s">
        <v>27</v>
      </c>
      <c r="H162" s="11" t="s">
        <v>16</v>
      </c>
      <c r="I162" s="0" t="s">
        <v>206</v>
      </c>
    </row>
    <row r="163" customFormat="false" ht="12.8" hidden="false" customHeight="false" outlineLevel="0" collapsed="false">
      <c r="A163" s="0" t="s">
        <v>211</v>
      </c>
      <c r="B163" s="0" t="s">
        <v>212</v>
      </c>
      <c r="C163" s="0" t="n">
        <v>2</v>
      </c>
      <c r="E163" s="0" t="s">
        <v>31</v>
      </c>
      <c r="F163" s="0" t="n">
        <v>18000</v>
      </c>
      <c r="G163" s="11" t="s">
        <v>27</v>
      </c>
      <c r="H163" s="11" t="s">
        <v>16</v>
      </c>
      <c r="I163" s="0" t="s">
        <v>206</v>
      </c>
    </row>
    <row r="164" customFormat="false" ht="12.8" hidden="false" customHeight="false" outlineLevel="0" collapsed="false">
      <c r="A164" s="0" t="n">
        <v>192</v>
      </c>
      <c r="B164" s="0" t="n">
        <v>192</v>
      </c>
      <c r="C164" s="0" t="n">
        <v>1</v>
      </c>
      <c r="E164" s="0" t="s">
        <v>31</v>
      </c>
      <c r="F164" s="0" t="n">
        <v>9000</v>
      </c>
      <c r="G164" s="11" t="s">
        <v>27</v>
      </c>
      <c r="H164" s="11" t="s">
        <v>16</v>
      </c>
      <c r="I164" s="0" t="s">
        <v>206</v>
      </c>
    </row>
    <row r="165" customFormat="false" ht="12.8" hidden="false" customHeight="false" outlineLevel="0" collapsed="false">
      <c r="A165" s="0" t="s">
        <v>213</v>
      </c>
      <c r="B165" s="0" t="s">
        <v>214</v>
      </c>
      <c r="C165" s="0" t="n">
        <v>10</v>
      </c>
      <c r="E165" s="0" t="s">
        <v>31</v>
      </c>
      <c r="F165" s="12" t="n">
        <v>12000</v>
      </c>
      <c r="G165" s="11" t="s">
        <v>27</v>
      </c>
      <c r="H165" s="11" t="s">
        <v>16</v>
      </c>
    </row>
    <row r="166" customFormat="false" ht="12.8" hidden="false" customHeight="false" outlineLevel="0" collapsed="false">
      <c r="A166" s="0" t="s">
        <v>213</v>
      </c>
      <c r="B166" s="0" t="s">
        <v>214</v>
      </c>
      <c r="C166" s="0" t="n">
        <v>10</v>
      </c>
      <c r="E166" s="0" t="s">
        <v>31</v>
      </c>
      <c r="F166" s="12" t="n">
        <v>12000</v>
      </c>
      <c r="G166" s="11" t="s">
        <v>16</v>
      </c>
      <c r="H166" s="11" t="s">
        <v>27</v>
      </c>
    </row>
    <row r="167" customFormat="false" ht="12.8" hidden="false" customHeight="false" outlineLevel="0" collapsed="false">
      <c r="A167" s="0" t="s">
        <v>215</v>
      </c>
      <c r="B167" s="0" t="s">
        <v>216</v>
      </c>
      <c r="C167" s="0" t="n">
        <v>1</v>
      </c>
      <c r="D167" s="0" t="s">
        <v>107</v>
      </c>
      <c r="E167" s="0" t="s">
        <v>31</v>
      </c>
      <c r="F167" s="0" t="n">
        <v>9000</v>
      </c>
      <c r="G167" s="11" t="s">
        <v>16</v>
      </c>
      <c r="H167" s="11" t="s">
        <v>16</v>
      </c>
      <c r="I167" s="0" t="s">
        <v>17</v>
      </c>
    </row>
    <row r="168" customFormat="false" ht="12.8" hidden="false" customHeight="false" outlineLevel="0" collapsed="false">
      <c r="B168" s="0" t="s">
        <v>217</v>
      </c>
      <c r="C168" s="0" t="n">
        <v>1</v>
      </c>
      <c r="D168" s="0" t="s">
        <v>218</v>
      </c>
      <c r="E168" s="0" t="s">
        <v>219</v>
      </c>
      <c r="F168" s="0" t="n">
        <v>18000</v>
      </c>
      <c r="G168" s="11" t="s">
        <v>16</v>
      </c>
      <c r="H168" s="11" t="s">
        <v>16</v>
      </c>
    </row>
    <row r="169" customFormat="false" ht="12.8" hidden="false" customHeight="false" outlineLevel="0" collapsed="false">
      <c r="B169" s="0" t="s">
        <v>220</v>
      </c>
      <c r="C169" s="0" t="n">
        <v>3</v>
      </c>
      <c r="E169" s="0" t="s">
        <v>221</v>
      </c>
      <c r="F169" s="0" t="n">
        <v>48000</v>
      </c>
      <c r="G169" s="11" t="s">
        <v>27</v>
      </c>
      <c r="H169" s="11" t="s">
        <v>16</v>
      </c>
      <c r="I169" s="0" t="s">
        <v>17</v>
      </c>
    </row>
    <row r="170" customFormat="false" ht="12.8" hidden="false" customHeight="false" outlineLevel="0" collapsed="false">
      <c r="B170" s="0" t="s">
        <v>220</v>
      </c>
      <c r="C170" s="0" t="n">
        <v>1</v>
      </c>
      <c r="E170" s="0" t="s">
        <v>31</v>
      </c>
      <c r="F170" s="0" t="n">
        <v>9000</v>
      </c>
      <c r="G170" s="11" t="s">
        <v>27</v>
      </c>
      <c r="H170" s="11" t="s">
        <v>16</v>
      </c>
      <c r="I170" s="0" t="s">
        <v>17</v>
      </c>
    </row>
    <row r="171" customFormat="false" ht="12.8" hidden="false" customHeight="false" outlineLevel="0" collapsed="false">
      <c r="G171" s="11"/>
      <c r="H171" s="11"/>
    </row>
    <row r="172" customFormat="false" ht="12.8" hidden="false" customHeight="false" outlineLevel="0" collapsed="false">
      <c r="A172" s="0" t="s">
        <v>222</v>
      </c>
      <c r="B172" s="0" t="s">
        <v>223</v>
      </c>
      <c r="C172" s="0" t="n">
        <v>1</v>
      </c>
      <c r="D172" s="0" t="s">
        <v>46</v>
      </c>
      <c r="E172" s="0" t="s">
        <v>31</v>
      </c>
      <c r="F172" s="0" t="n">
        <v>18000</v>
      </c>
      <c r="G172" s="11" t="s">
        <v>16</v>
      </c>
      <c r="H172" s="11" t="s">
        <v>16</v>
      </c>
      <c r="I172" s="0" t="s">
        <v>17</v>
      </c>
    </row>
    <row r="173" customFormat="false" ht="12.8" hidden="false" customHeight="false" outlineLevel="0" collapsed="false">
      <c r="B173" s="0" t="s">
        <v>223</v>
      </c>
      <c r="C173" s="0" t="n">
        <v>1</v>
      </c>
      <c r="D173" s="0" t="s">
        <v>224</v>
      </c>
      <c r="E173" s="0" t="s">
        <v>31</v>
      </c>
      <c r="F173" s="0" t="n">
        <v>24000</v>
      </c>
      <c r="G173" s="11" t="s">
        <v>16</v>
      </c>
      <c r="H173" s="11" t="s">
        <v>16</v>
      </c>
      <c r="I173" s="0" t="s">
        <v>17</v>
      </c>
    </row>
    <row r="174" customFormat="false" ht="12.8" hidden="false" customHeight="false" outlineLevel="0" collapsed="false">
      <c r="B174" s="0" t="s">
        <v>225</v>
      </c>
      <c r="C174" s="0" t="n">
        <v>2</v>
      </c>
      <c r="D174" s="0" t="s">
        <v>224</v>
      </c>
      <c r="E174" s="0" t="s">
        <v>31</v>
      </c>
      <c r="F174" s="0" t="n">
        <v>24000</v>
      </c>
      <c r="G174" s="11" t="s">
        <v>16</v>
      </c>
      <c r="H174" s="11" t="s">
        <v>16</v>
      </c>
      <c r="I174" s="0" t="s">
        <v>17</v>
      </c>
    </row>
    <row r="175" customFormat="false" ht="12.8" hidden="false" customHeight="false" outlineLevel="0" collapsed="false">
      <c r="B175" s="0" t="s">
        <v>226</v>
      </c>
      <c r="C175" s="0" t="n">
        <v>2</v>
      </c>
      <c r="D175" s="0" t="s">
        <v>104</v>
      </c>
      <c r="E175" s="0" t="s">
        <v>31</v>
      </c>
      <c r="F175" s="0" t="n">
        <v>9000</v>
      </c>
      <c r="G175" s="11" t="s">
        <v>16</v>
      </c>
      <c r="H175" s="11" t="s">
        <v>16</v>
      </c>
      <c r="I175" s="0" t="s">
        <v>17</v>
      </c>
    </row>
    <row r="176" customFormat="false" ht="12.8" hidden="false" customHeight="false" outlineLevel="0" collapsed="false">
      <c r="B176" s="0" t="s">
        <v>227</v>
      </c>
      <c r="C176" s="0" t="n">
        <v>1</v>
      </c>
      <c r="D176" s="0" t="s">
        <v>69</v>
      </c>
      <c r="E176" s="0" t="s">
        <v>31</v>
      </c>
      <c r="F176" s="0" t="n">
        <v>12000</v>
      </c>
      <c r="G176" s="11" t="s">
        <v>16</v>
      </c>
      <c r="H176" s="11" t="s">
        <v>16</v>
      </c>
      <c r="I176" s="0" t="s">
        <v>17</v>
      </c>
    </row>
    <row r="177" customFormat="false" ht="12.8" hidden="false" customHeight="false" outlineLevel="0" collapsed="false">
      <c r="B177" s="0" t="s">
        <v>227</v>
      </c>
      <c r="C177" s="0" t="n">
        <v>1</v>
      </c>
      <c r="D177" s="0" t="s">
        <v>104</v>
      </c>
      <c r="E177" s="0" t="s">
        <v>31</v>
      </c>
      <c r="F177" s="0" t="n">
        <v>9000</v>
      </c>
      <c r="G177" s="11" t="s">
        <v>16</v>
      </c>
      <c r="H177" s="11" t="s">
        <v>16</v>
      </c>
      <c r="I177" s="0" t="s">
        <v>17</v>
      </c>
    </row>
    <row r="178" customFormat="false" ht="12.8" hidden="false" customHeight="false" outlineLevel="0" collapsed="false">
      <c r="B178" s="0" t="s">
        <v>228</v>
      </c>
      <c r="C178" s="0" t="n">
        <v>1</v>
      </c>
      <c r="D178" s="0" t="s">
        <v>37</v>
      </c>
      <c r="E178" s="0" t="s">
        <v>34</v>
      </c>
      <c r="F178" s="0" t="n">
        <v>7500</v>
      </c>
      <c r="G178" s="11" t="s">
        <v>16</v>
      </c>
      <c r="H178" s="11" t="s">
        <v>16</v>
      </c>
      <c r="I178" s="0" t="s">
        <v>17</v>
      </c>
    </row>
    <row r="179" customFormat="false" ht="12.8" hidden="false" customHeight="false" outlineLevel="0" collapsed="false">
      <c r="B179" s="0" t="s">
        <v>229</v>
      </c>
      <c r="C179" s="0" t="n">
        <v>1</v>
      </c>
      <c r="D179" s="0" t="s">
        <v>46</v>
      </c>
      <c r="E179" s="0" t="s">
        <v>31</v>
      </c>
      <c r="F179" s="0" t="n">
        <v>18000</v>
      </c>
      <c r="G179" s="11" t="s">
        <v>16</v>
      </c>
      <c r="H179" s="11" t="s">
        <v>16</v>
      </c>
      <c r="I179" s="0" t="s">
        <v>17</v>
      </c>
    </row>
    <row r="180" customFormat="false" ht="12.8" hidden="false" customHeight="false" outlineLevel="0" collapsed="false">
      <c r="A180" s="0" t="s">
        <v>230</v>
      </c>
      <c r="B180" s="13" t="s">
        <v>231</v>
      </c>
      <c r="C180" s="0" t="n">
        <v>1</v>
      </c>
      <c r="D180" s="0" t="s">
        <v>224</v>
      </c>
      <c r="E180" s="0" t="s">
        <v>34</v>
      </c>
      <c r="F180" s="0" t="n">
        <v>10500</v>
      </c>
      <c r="G180" s="11" t="s">
        <v>27</v>
      </c>
      <c r="H180" s="11" t="s">
        <v>27</v>
      </c>
    </row>
    <row r="181" customFormat="false" ht="12.8" hidden="false" customHeight="false" outlineLevel="0" collapsed="false">
      <c r="B181" s="13" t="s">
        <v>231</v>
      </c>
      <c r="C181" s="0" t="n">
        <v>1</v>
      </c>
      <c r="D181" s="0" t="s">
        <v>224</v>
      </c>
      <c r="E181" s="0" t="s">
        <v>34</v>
      </c>
      <c r="F181" s="0" t="n">
        <v>10100</v>
      </c>
      <c r="G181" s="11" t="s">
        <v>16</v>
      </c>
      <c r="H181" s="11" t="s">
        <v>16</v>
      </c>
    </row>
    <row r="182" customFormat="false" ht="12.8" hidden="false" customHeight="false" outlineLevel="0" collapsed="false">
      <c r="B182" s="13" t="s">
        <v>231</v>
      </c>
      <c r="C182" s="0" t="n">
        <v>3</v>
      </c>
      <c r="D182" s="0" t="s">
        <v>46</v>
      </c>
      <c r="E182" s="0" t="s">
        <v>31</v>
      </c>
      <c r="F182" s="0" t="n">
        <v>9000</v>
      </c>
      <c r="G182" s="11" t="s">
        <v>16</v>
      </c>
      <c r="H182" s="11" t="s">
        <v>16</v>
      </c>
    </row>
    <row r="183" customFormat="false" ht="12.8" hidden="false" customHeight="false" outlineLevel="0" collapsed="false">
      <c r="B183" s="13" t="s">
        <v>231</v>
      </c>
      <c r="C183" s="0" t="n">
        <v>1</v>
      </c>
      <c r="D183" s="0" t="s">
        <v>224</v>
      </c>
      <c r="E183" s="0" t="s">
        <v>31</v>
      </c>
      <c r="F183" s="0" t="n">
        <v>30000</v>
      </c>
      <c r="G183" s="11" t="s">
        <v>16</v>
      </c>
      <c r="H183" s="11" t="s">
        <v>16</v>
      </c>
    </row>
    <row r="184" customFormat="false" ht="12.8" hidden="false" customHeight="false" outlineLevel="0" collapsed="false">
      <c r="B184" s="13" t="s">
        <v>232</v>
      </c>
      <c r="C184" s="0" t="n">
        <v>1</v>
      </c>
      <c r="D184" s="0" t="s">
        <v>224</v>
      </c>
      <c r="E184" s="0" t="s">
        <v>31</v>
      </c>
      <c r="F184" s="0" t="n">
        <v>30000</v>
      </c>
      <c r="G184" s="11" t="s">
        <v>27</v>
      </c>
      <c r="H184" s="11" t="s">
        <v>16</v>
      </c>
      <c r="I184" s="15"/>
    </row>
    <row r="185" customFormat="false" ht="12.8" hidden="false" customHeight="false" outlineLevel="0" collapsed="false">
      <c r="B185" s="0" t="s">
        <v>233</v>
      </c>
      <c r="C185" s="0" t="n">
        <v>1</v>
      </c>
      <c r="D185" s="0" t="s">
        <v>149</v>
      </c>
      <c r="E185" s="0" t="s">
        <v>31</v>
      </c>
      <c r="F185" s="0" t="n">
        <v>18000</v>
      </c>
      <c r="G185" s="11" t="s">
        <v>16</v>
      </c>
      <c r="H185" s="11" t="s">
        <v>16</v>
      </c>
    </row>
    <row r="186" customFormat="false" ht="12.8" hidden="false" customHeight="false" outlineLevel="0" collapsed="false">
      <c r="B186" s="0" t="s">
        <v>231</v>
      </c>
      <c r="C186" s="0" t="n">
        <v>3</v>
      </c>
      <c r="D186" s="0" t="s">
        <v>224</v>
      </c>
      <c r="E186" s="0" t="s">
        <v>31</v>
      </c>
      <c r="F186" s="0" t="n">
        <v>30000</v>
      </c>
      <c r="G186" s="11" t="s">
        <v>27</v>
      </c>
      <c r="H186" s="11" t="s">
        <v>27</v>
      </c>
    </row>
    <row r="187" customFormat="false" ht="12.8" hidden="false" customHeight="false" outlineLevel="0" collapsed="false">
      <c r="B187" s="0" t="s">
        <v>234</v>
      </c>
      <c r="C187" s="0" t="n">
        <v>1</v>
      </c>
      <c r="D187" s="0" t="s">
        <v>69</v>
      </c>
      <c r="E187" s="0" t="s">
        <v>31</v>
      </c>
      <c r="F187" s="0" t="n">
        <v>18000</v>
      </c>
      <c r="G187" s="11" t="s">
        <v>16</v>
      </c>
      <c r="H187" s="11" t="s">
        <v>16</v>
      </c>
    </row>
    <row r="188" customFormat="false" ht="12.8" hidden="false" customHeight="false" outlineLevel="0" collapsed="false">
      <c r="B188" s="0" t="s">
        <v>235</v>
      </c>
      <c r="C188" s="0" t="n">
        <v>1</v>
      </c>
      <c r="D188" s="0" t="s">
        <v>149</v>
      </c>
      <c r="E188" s="0" t="s">
        <v>31</v>
      </c>
      <c r="F188" s="0" t="n">
        <v>18000</v>
      </c>
      <c r="G188" s="11" t="s">
        <v>16</v>
      </c>
      <c r="H188" s="11" t="s">
        <v>16</v>
      </c>
    </row>
    <row r="189" customFormat="false" ht="12.8" hidden="false" customHeight="false" outlineLevel="0" collapsed="false">
      <c r="B189" s="0" t="s">
        <v>236</v>
      </c>
      <c r="C189" s="0" t="n">
        <v>1</v>
      </c>
      <c r="D189" s="0" t="s">
        <v>37</v>
      </c>
      <c r="E189" s="0" t="s">
        <v>34</v>
      </c>
      <c r="F189" s="0" t="n">
        <v>12000</v>
      </c>
      <c r="G189" s="11" t="s">
        <v>16</v>
      </c>
      <c r="H189" s="11" t="s">
        <v>16</v>
      </c>
      <c r="I189" s="0" t="s">
        <v>17</v>
      </c>
    </row>
    <row r="190" customFormat="false" ht="12.8" hidden="false" customHeight="false" outlineLevel="0" collapsed="false">
      <c r="B190" s="0" t="s">
        <v>237</v>
      </c>
      <c r="C190" s="0" t="n">
        <v>1</v>
      </c>
      <c r="D190" s="0" t="s">
        <v>238</v>
      </c>
      <c r="E190" s="0" t="s">
        <v>34</v>
      </c>
      <c r="F190" s="0" t="n">
        <v>12000</v>
      </c>
      <c r="G190" s="11" t="s">
        <v>16</v>
      </c>
      <c r="H190" s="11" t="s">
        <v>16</v>
      </c>
      <c r="I190" s="0" t="s">
        <v>17</v>
      </c>
    </row>
    <row r="191" customFormat="false" ht="12.8" hidden="false" customHeight="false" outlineLevel="0" collapsed="false">
      <c r="B191" s="0" t="s">
        <v>239</v>
      </c>
      <c r="C191" s="0" t="n">
        <v>1</v>
      </c>
      <c r="D191" s="0" t="s">
        <v>37</v>
      </c>
      <c r="E191" s="0" t="s">
        <v>34</v>
      </c>
      <c r="F191" s="0" t="n">
        <v>12000</v>
      </c>
      <c r="G191" s="11" t="s">
        <v>16</v>
      </c>
      <c r="H191" s="11" t="s">
        <v>27</v>
      </c>
      <c r="I191" s="0" t="s">
        <v>17</v>
      </c>
    </row>
    <row r="192" customFormat="false" ht="12.8" hidden="false" customHeight="false" outlineLevel="0" collapsed="false">
      <c r="B192" s="0" t="s">
        <v>239</v>
      </c>
      <c r="C192" s="0" t="n">
        <v>1</v>
      </c>
      <c r="D192" s="0" t="s">
        <v>238</v>
      </c>
      <c r="E192" s="0" t="s">
        <v>34</v>
      </c>
      <c r="F192" s="0" t="n">
        <v>24000</v>
      </c>
      <c r="G192" s="11" t="s">
        <v>27</v>
      </c>
      <c r="H192" s="11" t="s">
        <v>16</v>
      </c>
      <c r="I192" s="0" t="s">
        <v>17</v>
      </c>
    </row>
    <row r="193" customFormat="false" ht="12.8" hidden="false" customHeight="false" outlineLevel="0" collapsed="false">
      <c r="B193" s="0" t="s">
        <v>240</v>
      </c>
      <c r="C193" s="0" t="n">
        <v>1</v>
      </c>
      <c r="D193" s="0" t="s">
        <v>238</v>
      </c>
      <c r="E193" s="0" t="s">
        <v>31</v>
      </c>
      <c r="F193" s="0" t="n">
        <v>9000</v>
      </c>
      <c r="G193" s="11" t="s">
        <v>16</v>
      </c>
      <c r="H193" s="11" t="s">
        <v>16</v>
      </c>
      <c r="I193" s="0" t="s">
        <v>17</v>
      </c>
    </row>
    <row r="194" customFormat="false" ht="12.8" hidden="false" customHeight="false" outlineLevel="0" collapsed="false">
      <c r="B194" s="0" t="s">
        <v>241</v>
      </c>
      <c r="C194" s="0" t="n">
        <v>1</v>
      </c>
      <c r="D194" s="0" t="s">
        <v>37</v>
      </c>
      <c r="E194" s="0" t="s">
        <v>34</v>
      </c>
      <c r="F194" s="0" t="n">
        <v>7500</v>
      </c>
      <c r="G194" s="11" t="s">
        <v>16</v>
      </c>
      <c r="H194" s="11" t="s">
        <v>16</v>
      </c>
      <c r="I194" s="0" t="s">
        <v>17</v>
      </c>
    </row>
    <row r="195" customFormat="false" ht="12.8" hidden="false" customHeight="false" outlineLevel="0" collapsed="false">
      <c r="B195" s="0" t="s">
        <v>242</v>
      </c>
      <c r="C195" s="0" t="n">
        <v>1</v>
      </c>
      <c r="D195" s="0" t="s">
        <v>243</v>
      </c>
      <c r="E195" s="0" t="s">
        <v>34</v>
      </c>
      <c r="F195" s="0" t="n">
        <v>12000</v>
      </c>
      <c r="G195" s="11" t="s">
        <v>16</v>
      </c>
      <c r="H195" s="11" t="s">
        <v>16</v>
      </c>
      <c r="I195" s="0" t="s">
        <v>17</v>
      </c>
    </row>
    <row r="196" customFormat="false" ht="12.8" hidden="false" customHeight="false" outlineLevel="0" collapsed="false">
      <c r="B196" s="0" t="s">
        <v>244</v>
      </c>
      <c r="C196" s="0" t="n">
        <v>1</v>
      </c>
      <c r="E196" s="0" t="s">
        <v>31</v>
      </c>
      <c r="F196" s="0" t="n">
        <v>12000</v>
      </c>
      <c r="G196" s="11" t="s">
        <v>16</v>
      </c>
      <c r="H196" s="11" t="s">
        <v>16</v>
      </c>
    </row>
    <row r="197" customFormat="false" ht="12.8" hidden="false" customHeight="false" outlineLevel="0" collapsed="false">
      <c r="B197" s="0" t="s">
        <v>244</v>
      </c>
      <c r="C197" s="0" t="n">
        <v>2</v>
      </c>
      <c r="E197" s="0" t="s">
        <v>31</v>
      </c>
      <c r="F197" s="0" t="n">
        <v>18000</v>
      </c>
      <c r="G197" s="11" t="s">
        <v>16</v>
      </c>
      <c r="H197" s="11" t="s">
        <v>16</v>
      </c>
    </row>
    <row r="198" customFormat="false" ht="12.8" hidden="false" customHeight="false" outlineLevel="0" collapsed="false">
      <c r="B198" s="0" t="s">
        <v>244</v>
      </c>
      <c r="C198" s="0" t="n">
        <v>2</v>
      </c>
      <c r="E198" s="0" t="s">
        <v>31</v>
      </c>
      <c r="F198" s="0" t="n">
        <v>36000</v>
      </c>
      <c r="G198" s="11" t="s">
        <v>16</v>
      </c>
      <c r="H198" s="11" t="s">
        <v>16</v>
      </c>
    </row>
    <row r="199" customFormat="false" ht="12.8" hidden="false" customHeight="false" outlineLevel="0" collapsed="false">
      <c r="B199" s="0" t="s">
        <v>244</v>
      </c>
      <c r="C199" s="0" t="n">
        <v>2</v>
      </c>
      <c r="E199" s="0" t="s">
        <v>31</v>
      </c>
      <c r="F199" s="0" t="n">
        <v>72000</v>
      </c>
      <c r="G199" s="11" t="s">
        <v>16</v>
      </c>
      <c r="H199" s="11" t="s">
        <v>16</v>
      </c>
    </row>
    <row r="200" customFormat="false" ht="12.8" hidden="false" customHeight="false" outlineLevel="0" collapsed="false">
      <c r="A200" s="0" t="s">
        <v>245</v>
      </c>
      <c r="B200" s="0" t="s">
        <v>246</v>
      </c>
      <c r="C200" s="0" t="n">
        <v>1</v>
      </c>
      <c r="D200" s="0" t="s">
        <v>104</v>
      </c>
      <c r="E200" s="0" t="s">
        <v>15</v>
      </c>
      <c r="F200" s="0" t="n">
        <v>30000</v>
      </c>
      <c r="G200" s="11" t="s">
        <v>16</v>
      </c>
      <c r="H200" s="11" t="s">
        <v>16</v>
      </c>
      <c r="I200" s="0" t="s">
        <v>17</v>
      </c>
    </row>
    <row r="201" customFormat="false" ht="12.8" hidden="false" customHeight="false" outlineLevel="0" collapsed="false">
      <c r="B201" s="0" t="s">
        <v>246</v>
      </c>
      <c r="C201" s="0" t="n">
        <v>1</v>
      </c>
      <c r="D201" s="0" t="s">
        <v>247</v>
      </c>
      <c r="E201" s="0" t="s">
        <v>15</v>
      </c>
      <c r="F201" s="0" t="n">
        <v>30000</v>
      </c>
      <c r="G201" s="11" t="s">
        <v>16</v>
      </c>
      <c r="H201" s="11" t="s">
        <v>16</v>
      </c>
      <c r="I201" s="0" t="s">
        <v>17</v>
      </c>
    </row>
    <row r="202" customFormat="false" ht="12.8" hidden="false" customHeight="false" outlineLevel="0" collapsed="false">
      <c r="B202" s="0" t="s">
        <v>246</v>
      </c>
      <c r="C202" s="0" t="n">
        <v>1</v>
      </c>
      <c r="D202" s="0" t="s">
        <v>247</v>
      </c>
      <c r="E202" s="0" t="s">
        <v>15</v>
      </c>
      <c r="F202" s="0" t="n">
        <v>30000</v>
      </c>
      <c r="G202" s="11" t="s">
        <v>16</v>
      </c>
      <c r="H202" s="11" t="s">
        <v>16</v>
      </c>
      <c r="I202" s="0" t="s">
        <v>17</v>
      </c>
    </row>
    <row r="203" customFormat="false" ht="12.8" hidden="false" customHeight="false" outlineLevel="0" collapsed="false">
      <c r="B203" s="0" t="s">
        <v>246</v>
      </c>
      <c r="C203" s="0" t="n">
        <v>1</v>
      </c>
      <c r="D203" s="0" t="s">
        <v>69</v>
      </c>
      <c r="E203" s="0" t="s">
        <v>15</v>
      </c>
      <c r="F203" s="0" t="n">
        <v>18000</v>
      </c>
      <c r="G203" s="11" t="s">
        <v>16</v>
      </c>
      <c r="H203" s="11" t="s">
        <v>16</v>
      </c>
      <c r="I203" s="0" t="s">
        <v>17</v>
      </c>
    </row>
    <row r="204" customFormat="false" ht="12.8" hidden="false" customHeight="false" outlineLevel="0" collapsed="false">
      <c r="B204" s="0" t="s">
        <v>246</v>
      </c>
      <c r="C204" s="0" t="n">
        <v>1</v>
      </c>
      <c r="D204" s="0" t="s">
        <v>248</v>
      </c>
      <c r="E204" s="0" t="s">
        <v>15</v>
      </c>
      <c r="F204" s="0" t="n">
        <v>30000</v>
      </c>
      <c r="G204" s="11" t="s">
        <v>16</v>
      </c>
      <c r="H204" s="11" t="s">
        <v>16</v>
      </c>
      <c r="I204" s="0" t="s">
        <v>17</v>
      </c>
    </row>
    <row r="205" customFormat="false" ht="12.8" hidden="false" customHeight="false" outlineLevel="0" collapsed="false">
      <c r="G205" s="11"/>
      <c r="H205" s="11"/>
    </row>
    <row r="206" customFormat="false" ht="12.8" hidden="false" customHeight="false" outlineLevel="0" collapsed="false">
      <c r="A206" s="0" t="s">
        <v>249</v>
      </c>
      <c r="B206" s="16" t="s">
        <v>250</v>
      </c>
      <c r="C206" s="0" t="n">
        <v>2</v>
      </c>
      <c r="D206" s="0" t="s">
        <v>251</v>
      </c>
      <c r="E206" s="0" t="s">
        <v>15</v>
      </c>
      <c r="G206" s="11" t="s">
        <v>16</v>
      </c>
      <c r="H206" s="11" t="s">
        <v>16</v>
      </c>
    </row>
    <row r="207" customFormat="false" ht="12.8" hidden="false" customHeight="false" outlineLevel="0" collapsed="false">
      <c r="B207" s="0" t="s">
        <v>250</v>
      </c>
      <c r="C207" s="0" t="n">
        <v>2</v>
      </c>
      <c r="D207" s="0" t="s">
        <v>46</v>
      </c>
      <c r="E207" s="0" t="s">
        <v>73</v>
      </c>
      <c r="G207" s="11" t="s">
        <v>16</v>
      </c>
      <c r="H207" s="11" t="s">
        <v>16</v>
      </c>
    </row>
    <row r="208" customFormat="false" ht="12.8" hidden="false" customHeight="false" outlineLevel="0" collapsed="false">
      <c r="B208" s="0" t="s">
        <v>252</v>
      </c>
      <c r="C208" s="0" t="n">
        <v>1</v>
      </c>
      <c r="D208" s="0" t="s">
        <v>253</v>
      </c>
      <c r="E208" s="0" t="s">
        <v>73</v>
      </c>
      <c r="G208" s="11" t="s">
        <v>16</v>
      </c>
      <c r="H208" s="11" t="s">
        <v>16</v>
      </c>
      <c r="I208" s="0" t="s">
        <v>17</v>
      </c>
    </row>
    <row r="209" customFormat="false" ht="12.8" hidden="false" customHeight="false" outlineLevel="0" collapsed="false">
      <c r="G209" s="11"/>
      <c r="H209" s="11"/>
    </row>
    <row r="210" customFormat="false" ht="12.8" hidden="false" customHeight="false" outlineLevel="0" collapsed="false">
      <c r="A210" s="0" t="s">
        <v>254</v>
      </c>
      <c r="B210" s="0" t="s">
        <v>250</v>
      </c>
      <c r="C210" s="0" t="n">
        <v>1</v>
      </c>
      <c r="D210" s="0" t="s">
        <v>251</v>
      </c>
      <c r="E210" s="0" t="s">
        <v>15</v>
      </c>
      <c r="G210" s="11" t="s">
        <v>16</v>
      </c>
      <c r="H210" s="11" t="s">
        <v>16</v>
      </c>
    </row>
    <row r="211" customFormat="false" ht="12.8" hidden="false" customHeight="false" outlineLevel="0" collapsed="false">
      <c r="B211" s="0" t="s">
        <v>250</v>
      </c>
      <c r="C211" s="0" t="n">
        <v>1</v>
      </c>
      <c r="D211" s="0" t="s">
        <v>46</v>
      </c>
      <c r="E211" s="0" t="s">
        <v>73</v>
      </c>
      <c r="G211" s="11" t="s">
        <v>16</v>
      </c>
      <c r="H211" s="11" t="s">
        <v>16</v>
      </c>
    </row>
    <row r="212" customFormat="false" ht="12.8" hidden="false" customHeight="false" outlineLevel="0" collapsed="false">
      <c r="A212" s="17"/>
      <c r="B212" s="17" t="s">
        <v>255</v>
      </c>
      <c r="C212" s="18" t="n">
        <v>5</v>
      </c>
      <c r="D212" s="17" t="s">
        <v>247</v>
      </c>
      <c r="E212" s="17"/>
      <c r="F212" s="17" t="n">
        <v>18000</v>
      </c>
      <c r="G212" s="19" t="s">
        <v>16</v>
      </c>
      <c r="H212" s="19" t="s">
        <v>16</v>
      </c>
      <c r="I212" s="17" t="s">
        <v>256</v>
      </c>
    </row>
    <row r="213" customFormat="false" ht="12.8" hidden="false" customHeight="false" outlineLevel="0" collapsed="false">
      <c r="A213" s="17"/>
      <c r="B213" s="17" t="s">
        <v>255</v>
      </c>
      <c r="C213" s="18" t="n">
        <v>2</v>
      </c>
      <c r="D213" s="17" t="s">
        <v>107</v>
      </c>
      <c r="E213" s="17"/>
      <c r="F213" s="17" t="n">
        <v>9000</v>
      </c>
      <c r="G213" s="19" t="s">
        <v>16</v>
      </c>
      <c r="H213" s="19" t="s">
        <v>16</v>
      </c>
      <c r="I213" s="17" t="s">
        <v>256</v>
      </c>
    </row>
    <row r="214" customFormat="false" ht="12.8" hidden="false" customHeight="false" outlineLevel="0" collapsed="false">
      <c r="A214" s="17"/>
      <c r="B214" s="17" t="s">
        <v>255</v>
      </c>
      <c r="C214" s="17" t="n">
        <v>2</v>
      </c>
      <c r="D214" s="17"/>
      <c r="E214" s="17"/>
      <c r="F214" s="17" t="n">
        <v>43000</v>
      </c>
      <c r="G214" s="19" t="s">
        <v>27</v>
      </c>
      <c r="H214" s="19" t="s">
        <v>16</v>
      </c>
      <c r="I214" s="17" t="s">
        <v>256</v>
      </c>
    </row>
    <row r="215" s="16" customFormat="true" ht="12.8" hidden="false" customHeight="false" outlineLevel="0" collapsed="false">
      <c r="B215" s="16" t="s">
        <v>257</v>
      </c>
      <c r="C215" s="20" t="n">
        <v>1</v>
      </c>
      <c r="D215" s="16" t="s">
        <v>46</v>
      </c>
      <c r="E215" s="16" t="s">
        <v>15</v>
      </c>
      <c r="F215" s="16" t="n">
        <v>18000</v>
      </c>
      <c r="G215" s="21" t="s">
        <v>16</v>
      </c>
      <c r="H215" s="21" t="s">
        <v>16</v>
      </c>
    </row>
    <row r="216" customFormat="false" ht="12.8" hidden="false" customHeight="false" outlineLevel="0" collapsed="false">
      <c r="G216" s="11"/>
      <c r="H216" s="11"/>
    </row>
    <row r="217" customFormat="false" ht="12.8" hidden="false" customHeight="false" outlineLevel="0" collapsed="false">
      <c r="G217" s="11"/>
      <c r="H217" s="11"/>
    </row>
    <row r="218" customFormat="false" ht="12.8" hidden="false" customHeight="false" outlineLevel="0" collapsed="false">
      <c r="A218" s="16" t="s">
        <v>258</v>
      </c>
      <c r="B218" s="16" t="s">
        <v>220</v>
      </c>
      <c r="C218" s="16" t="n">
        <v>3</v>
      </c>
      <c r="D218" s="16"/>
      <c r="E218" s="16" t="s">
        <v>15</v>
      </c>
      <c r="F218" s="16" t="n">
        <v>12000</v>
      </c>
      <c r="G218" s="11" t="s">
        <v>16</v>
      </c>
      <c r="H218" s="11" t="s">
        <v>16</v>
      </c>
      <c r="I218" s="0" t="s">
        <v>17</v>
      </c>
    </row>
    <row r="219" customFormat="false" ht="12.8" hidden="false" customHeight="false" outlineLevel="0" collapsed="false">
      <c r="A219" s="16"/>
      <c r="B219" s="16" t="s">
        <v>259</v>
      </c>
      <c r="C219" s="16" t="n">
        <v>1</v>
      </c>
      <c r="D219" s="16"/>
      <c r="E219" s="16" t="s">
        <v>15</v>
      </c>
      <c r="F219" s="16" t="n">
        <v>18000</v>
      </c>
      <c r="G219" s="11" t="s">
        <v>16</v>
      </c>
      <c r="H219" s="11" t="s">
        <v>16</v>
      </c>
      <c r="I219" s="0" t="s">
        <v>17</v>
      </c>
    </row>
    <row r="220" customFormat="false" ht="12.8" hidden="false" customHeight="false" outlineLevel="0" collapsed="false">
      <c r="C220" s="0" t="n">
        <f aca="false">SUM(C6:C219)</f>
        <v>308</v>
      </c>
    </row>
  </sheetData>
  <mergeCells count="1">
    <mergeCell ref="A3:I3"/>
  </mergeCells>
  <printOptions headings="false" gridLines="false" gridLinesSet="true" horizontalCentered="false" verticalCentered="false"/>
  <pageMargins left="0.417361111111111" right="0.286805555555556" top="0.7875" bottom="0.7875" header="0.511811023622047" footer="0.511811023622047"/>
  <pageSetup paperSize="9" scale="100" fitToWidth="2" fitToHeight="2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213" activePane="bottomRight" state="frozen"/>
      <selection pane="topLeft" activeCell="A1" activeCellId="0" sqref="A1"/>
      <selection pane="topRight" activeCell="D1" activeCellId="0" sqref="D1"/>
      <selection pane="bottomLeft" activeCell="A213" activeCellId="0" sqref="A213"/>
      <selection pane="bottomRight" activeCell="I61" activeCellId="0" sqref="I6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2.25"/>
    <col collapsed="false" customWidth="true" hidden="false" outlineLevel="0" max="2" min="2" style="0" width="8.95"/>
    <col collapsed="false" customWidth="true" hidden="false" outlineLevel="0" max="3" min="3" style="0" width="22.25"/>
    <col collapsed="false" customWidth="true" hidden="false" outlineLevel="0" max="5" min="5" style="0" width="15.72"/>
    <col collapsed="false" customWidth="true" hidden="false" outlineLevel="0" max="6" min="6" style="0" width="15.85"/>
    <col collapsed="false" customWidth="true" hidden="false" outlineLevel="0" max="8" min="8" style="0" width="14.37"/>
    <col collapsed="false" customWidth="true" hidden="false" outlineLevel="0" max="9" min="9" style="0" width="17.57"/>
    <col collapsed="false" customWidth="true" hidden="false" outlineLevel="0" max="10" min="10" style="0" width="51.75"/>
  </cols>
  <sheetData>
    <row r="1" customFormat="false" ht="22.35" hidden="false" customHeight="true" outlineLevel="0" collapsed="false">
      <c r="A1" s="1"/>
      <c r="B1" s="1"/>
      <c r="C1" s="2"/>
      <c r="J1" s="3" t="s">
        <v>0</v>
      </c>
    </row>
    <row r="2" customFormat="false" ht="38.8" hidden="false" customHeight="true" outlineLevel="0" collapsed="false">
      <c r="A2" s="1"/>
      <c r="B2" s="1"/>
      <c r="C2" s="2"/>
      <c r="J2" s="4" t="s">
        <v>1</v>
      </c>
    </row>
    <row r="3" customFormat="false" ht="16.15" hidden="false" customHeight="false" outlineLevel="0" collapsed="false">
      <c r="A3" s="5" t="s">
        <v>260</v>
      </c>
      <c r="B3" s="5"/>
      <c r="C3" s="5"/>
      <c r="D3" s="5"/>
      <c r="E3" s="5"/>
      <c r="F3" s="5"/>
      <c r="G3" s="5"/>
      <c r="H3" s="5"/>
      <c r="I3" s="5"/>
      <c r="J3" s="5"/>
    </row>
    <row r="5" customFormat="false" ht="15" hidden="false" customHeight="false" outlineLevel="0" collapsed="false">
      <c r="A5" s="6" t="s">
        <v>3</v>
      </c>
      <c r="B5" s="6" t="s">
        <v>261</v>
      </c>
      <c r="C5" s="7" t="s">
        <v>4</v>
      </c>
      <c r="D5" s="22" t="s">
        <v>5</v>
      </c>
      <c r="E5" s="9" t="s">
        <v>6</v>
      </c>
      <c r="F5" s="23" t="s">
        <v>7</v>
      </c>
      <c r="G5" s="9" t="s">
        <v>8</v>
      </c>
      <c r="H5" s="9" t="s">
        <v>9</v>
      </c>
      <c r="I5" s="10" t="s">
        <v>10</v>
      </c>
      <c r="J5" s="6" t="s">
        <v>11</v>
      </c>
    </row>
    <row r="6" customFormat="false" ht="12.8" hidden="false" customHeight="false" outlineLevel="0" collapsed="false">
      <c r="A6" s="0" t="s">
        <v>18</v>
      </c>
      <c r="B6" s="0" t="s">
        <v>262</v>
      </c>
      <c r="C6" s="0" t="s">
        <v>19</v>
      </c>
      <c r="D6" s="11" t="n">
        <v>7</v>
      </c>
      <c r="E6" s="24" t="s">
        <v>20</v>
      </c>
      <c r="F6" s="11" t="s">
        <v>21</v>
      </c>
      <c r="G6" s="11" t="n">
        <v>12000</v>
      </c>
      <c r="H6" s="11" t="s">
        <v>16</v>
      </c>
      <c r="I6" s="11" t="s">
        <v>16</v>
      </c>
      <c r="J6" s="0" t="s">
        <v>22</v>
      </c>
    </row>
    <row r="7" customFormat="false" ht="12.8" hidden="false" customHeight="false" outlineLevel="0" collapsed="false">
      <c r="A7" s="0" t="s">
        <v>18</v>
      </c>
      <c r="B7" s="0" t="s">
        <v>262</v>
      </c>
      <c r="C7" s="0" t="s">
        <v>19</v>
      </c>
      <c r="D7" s="11" t="n">
        <v>3</v>
      </c>
      <c r="E7" s="25"/>
      <c r="F7" s="24" t="s">
        <v>23</v>
      </c>
      <c r="G7" s="11" t="n">
        <v>12000</v>
      </c>
      <c r="H7" s="11" t="s">
        <v>16</v>
      </c>
      <c r="I7" s="11" t="s">
        <v>16</v>
      </c>
      <c r="J7" s="0" t="s">
        <v>22</v>
      </c>
    </row>
    <row r="8" customFormat="false" ht="12.8" hidden="false" customHeight="false" outlineLevel="0" collapsed="false">
      <c r="A8" s="0" t="s">
        <v>18</v>
      </c>
      <c r="B8" s="0" t="s">
        <v>262</v>
      </c>
      <c r="C8" s="0" t="s">
        <v>19</v>
      </c>
      <c r="D8" s="11" t="n">
        <v>5</v>
      </c>
      <c r="E8" s="11"/>
      <c r="F8" s="11" t="s">
        <v>24</v>
      </c>
      <c r="G8" s="21" t="n">
        <v>36000</v>
      </c>
      <c r="H8" s="11" t="s">
        <v>16</v>
      </c>
      <c r="I8" s="11" t="s">
        <v>16</v>
      </c>
      <c r="J8" s="0" t="s">
        <v>22</v>
      </c>
    </row>
    <row r="9" customFormat="false" ht="12.8" hidden="false" customHeight="false" outlineLevel="0" collapsed="false">
      <c r="A9" s="0" t="s">
        <v>18</v>
      </c>
      <c r="B9" s="0" t="s">
        <v>262</v>
      </c>
      <c r="C9" s="0" t="s">
        <v>19</v>
      </c>
      <c r="D9" s="11" t="n">
        <v>2</v>
      </c>
      <c r="E9" s="11"/>
      <c r="F9" s="11" t="s">
        <v>25</v>
      </c>
      <c r="G9" s="11" t="n">
        <v>36000</v>
      </c>
      <c r="H9" s="11" t="s">
        <v>16</v>
      </c>
      <c r="I9" s="11" t="s">
        <v>16</v>
      </c>
      <c r="J9" s="0" t="s">
        <v>22</v>
      </c>
    </row>
    <row r="10" customFormat="false" ht="12.8" hidden="false" customHeight="false" outlineLevel="0" collapsed="false">
      <c r="A10" s="0" t="s">
        <v>18</v>
      </c>
      <c r="B10" s="0" t="s">
        <v>262</v>
      </c>
      <c r="C10" s="0" t="s">
        <v>26</v>
      </c>
      <c r="D10" s="11" t="n">
        <v>1</v>
      </c>
      <c r="E10" s="11"/>
      <c r="F10" s="11" t="s">
        <v>15</v>
      </c>
      <c r="G10" s="11" t="n">
        <v>48000</v>
      </c>
      <c r="H10" s="11" t="s">
        <v>27</v>
      </c>
      <c r="I10" s="11" t="s">
        <v>16</v>
      </c>
      <c r="J10" s="0" t="s">
        <v>22</v>
      </c>
    </row>
    <row r="11" customFormat="false" ht="12.8" hidden="false" customHeight="false" outlineLevel="0" collapsed="false">
      <c r="A11" s="0" t="s">
        <v>18</v>
      </c>
      <c r="B11" s="0" t="s">
        <v>262</v>
      </c>
      <c r="C11" s="0" t="s">
        <v>26</v>
      </c>
      <c r="D11" s="11" t="n">
        <v>1</v>
      </c>
      <c r="E11" s="11"/>
      <c r="F11" s="11" t="s">
        <v>15</v>
      </c>
      <c r="G11" s="11" t="n">
        <v>48000</v>
      </c>
      <c r="H11" s="11" t="s">
        <v>16</v>
      </c>
      <c r="I11" s="11" t="s">
        <v>16</v>
      </c>
      <c r="J11" s="0" t="s">
        <v>22</v>
      </c>
    </row>
    <row r="12" customFormat="false" ht="12.8" hidden="false" customHeight="false" outlineLevel="0" collapsed="false">
      <c r="B12" s="26" t="s">
        <v>263</v>
      </c>
      <c r="D12" s="27" t="n">
        <f aca="false">SUBTOTAL(9,$D$6:$D$11)</f>
        <v>19</v>
      </c>
      <c r="E12" s="11"/>
      <c r="F12" s="11"/>
      <c r="G12" s="11"/>
      <c r="H12" s="28" t="n">
        <f aca="false">SUMIF(H$6:H$11,"S",D$6:D$11)</f>
        <v>1</v>
      </c>
      <c r="I12" s="28" t="n">
        <f aca="false">SUMIF(I$6:I$11,"S",D$6:D$11)</f>
        <v>0</v>
      </c>
    </row>
    <row r="13" customFormat="false" ht="12.8" hidden="false" customHeight="false" outlineLevel="0" collapsed="false">
      <c r="A13" s="0" t="s">
        <v>77</v>
      </c>
      <c r="B13" s="0" t="s">
        <v>264</v>
      </c>
      <c r="C13" s="0" t="s">
        <v>78</v>
      </c>
      <c r="D13" s="11" t="n">
        <v>4</v>
      </c>
      <c r="E13" s="11"/>
      <c r="F13" s="11" t="s">
        <v>79</v>
      </c>
      <c r="G13" s="11" t="n">
        <v>60000</v>
      </c>
      <c r="H13" s="11" t="s">
        <v>27</v>
      </c>
      <c r="I13" s="11" t="s">
        <v>16</v>
      </c>
      <c r="J13" s="0" t="s">
        <v>17</v>
      </c>
    </row>
    <row r="14" customFormat="false" ht="12.8" hidden="false" customHeight="false" outlineLevel="0" collapsed="false">
      <c r="A14" s="0" t="s">
        <v>77</v>
      </c>
      <c r="B14" s="0" t="s">
        <v>264</v>
      </c>
      <c r="C14" s="0" t="s">
        <v>78</v>
      </c>
      <c r="D14" s="11" t="n">
        <v>2</v>
      </c>
      <c r="E14" s="11"/>
      <c r="F14" s="11" t="s">
        <v>15</v>
      </c>
      <c r="G14" s="11" t="n">
        <v>30000</v>
      </c>
      <c r="H14" s="11" t="s">
        <v>27</v>
      </c>
      <c r="I14" s="11" t="s">
        <v>16</v>
      </c>
      <c r="J14" s="0" t="s">
        <v>17</v>
      </c>
    </row>
    <row r="15" customFormat="false" ht="12.8" hidden="false" customHeight="false" outlineLevel="0" collapsed="false">
      <c r="A15" s="0" t="s">
        <v>77</v>
      </c>
      <c r="B15" s="0" t="s">
        <v>264</v>
      </c>
      <c r="C15" s="0" t="s">
        <v>80</v>
      </c>
      <c r="D15" s="11" t="n">
        <v>2</v>
      </c>
      <c r="E15" s="11" t="s">
        <v>46</v>
      </c>
      <c r="F15" s="11" t="s">
        <v>15</v>
      </c>
      <c r="G15" s="11" t="n">
        <v>12000</v>
      </c>
      <c r="H15" s="11" t="s">
        <v>16</v>
      </c>
      <c r="I15" s="11" t="s">
        <v>16</v>
      </c>
      <c r="J15" s="0" t="s">
        <v>17</v>
      </c>
    </row>
    <row r="16" customFormat="false" ht="12.8" hidden="false" customHeight="false" outlineLevel="0" collapsed="false">
      <c r="A16" s="0" t="s">
        <v>77</v>
      </c>
      <c r="B16" s="0" t="s">
        <v>264</v>
      </c>
      <c r="C16" s="0" t="s">
        <v>81</v>
      </c>
      <c r="D16" s="11" t="n">
        <v>1</v>
      </c>
      <c r="E16" s="11" t="s">
        <v>46</v>
      </c>
      <c r="F16" s="11" t="s">
        <v>15</v>
      </c>
      <c r="G16" s="11" t="n">
        <v>9000</v>
      </c>
      <c r="H16" s="11" t="s">
        <v>16</v>
      </c>
      <c r="I16" s="11" t="s">
        <v>16</v>
      </c>
      <c r="J16" s="0" t="s">
        <v>17</v>
      </c>
    </row>
    <row r="17" customFormat="false" ht="12.8" hidden="false" customHeight="false" outlineLevel="0" collapsed="false">
      <c r="B17" s="26" t="s">
        <v>265</v>
      </c>
      <c r="D17" s="27" t="n">
        <f aca="false">SUBTOTAL(9,$D$13:$D$16)</f>
        <v>9</v>
      </c>
      <c r="E17" s="11"/>
      <c r="F17" s="11"/>
      <c r="G17" s="11"/>
      <c r="H17" s="28" t="n">
        <f aca="false">SUMIF(H$13:H$16,"S",D$13:D$16)</f>
        <v>6</v>
      </c>
      <c r="I17" s="28" t="n">
        <f aca="false">SUMIF(I$13:I$16,"S",D$13:D$16)</f>
        <v>0</v>
      </c>
    </row>
    <row r="18" customFormat="false" ht="12.8" hidden="false" customHeight="false" outlineLevel="0" collapsed="false">
      <c r="A18" s="0" t="s">
        <v>55</v>
      </c>
      <c r="B18" s="0" t="s">
        <v>266</v>
      </c>
      <c r="C18" s="0" t="s">
        <v>56</v>
      </c>
      <c r="D18" s="11" t="n">
        <v>1</v>
      </c>
      <c r="E18" s="11" t="s">
        <v>46</v>
      </c>
      <c r="F18" s="11" t="s">
        <v>15</v>
      </c>
      <c r="G18" s="11" t="n">
        <v>18000</v>
      </c>
      <c r="H18" s="11" t="s">
        <v>16</v>
      </c>
      <c r="I18" s="11" t="s">
        <v>16</v>
      </c>
      <c r="J18" s="0" t="s">
        <v>17</v>
      </c>
    </row>
    <row r="19" customFormat="false" ht="12.8" hidden="false" customHeight="false" outlineLevel="0" collapsed="false">
      <c r="A19" s="0" t="s">
        <v>55</v>
      </c>
      <c r="B19" s="0" t="s">
        <v>266</v>
      </c>
      <c r="C19" s="0" t="s">
        <v>57</v>
      </c>
      <c r="D19" s="11" t="n">
        <v>1</v>
      </c>
      <c r="E19" s="11" t="s">
        <v>46</v>
      </c>
      <c r="F19" s="11" t="s">
        <v>15</v>
      </c>
      <c r="G19" s="11" t="n">
        <v>9000</v>
      </c>
      <c r="H19" s="11" t="s">
        <v>16</v>
      </c>
      <c r="I19" s="11" t="s">
        <v>16</v>
      </c>
      <c r="J19" s="0" t="s">
        <v>17</v>
      </c>
    </row>
    <row r="20" customFormat="false" ht="12.8" hidden="false" customHeight="false" outlineLevel="0" collapsed="false">
      <c r="A20" s="0" t="s">
        <v>55</v>
      </c>
      <c r="B20" s="0" t="s">
        <v>266</v>
      </c>
      <c r="C20" s="0" t="s">
        <v>58</v>
      </c>
      <c r="D20" s="11" t="n">
        <v>1</v>
      </c>
      <c r="E20" s="11" t="s">
        <v>46</v>
      </c>
      <c r="F20" s="11" t="s">
        <v>15</v>
      </c>
      <c r="G20" s="11" t="n">
        <v>9000</v>
      </c>
      <c r="H20" s="11" t="s">
        <v>16</v>
      </c>
      <c r="I20" s="11" t="s">
        <v>16</v>
      </c>
      <c r="J20" s="0" t="s">
        <v>17</v>
      </c>
    </row>
    <row r="21" customFormat="false" ht="12.8" hidden="false" customHeight="false" outlineLevel="0" collapsed="false">
      <c r="A21" s="0" t="s">
        <v>55</v>
      </c>
      <c r="B21" s="0" t="s">
        <v>266</v>
      </c>
      <c r="C21" s="0" t="s">
        <v>59</v>
      </c>
      <c r="D21" s="11" t="n">
        <v>1</v>
      </c>
      <c r="E21" s="11" t="s">
        <v>46</v>
      </c>
      <c r="F21" s="11" t="s">
        <v>15</v>
      </c>
      <c r="G21" s="11" t="n">
        <v>9000</v>
      </c>
      <c r="H21" s="11" t="s">
        <v>27</v>
      </c>
      <c r="I21" s="11" t="s">
        <v>27</v>
      </c>
      <c r="J21" s="0" t="s">
        <v>17</v>
      </c>
    </row>
    <row r="22" customFormat="false" ht="12.8" hidden="false" customHeight="false" outlineLevel="0" collapsed="false">
      <c r="A22" s="0" t="s">
        <v>55</v>
      </c>
      <c r="B22" s="0" t="s">
        <v>266</v>
      </c>
      <c r="C22" s="0" t="s">
        <v>60</v>
      </c>
      <c r="D22" s="11" t="n">
        <v>1</v>
      </c>
      <c r="E22" s="11" t="s">
        <v>46</v>
      </c>
      <c r="F22" s="11" t="s">
        <v>15</v>
      </c>
      <c r="G22" s="11" t="n">
        <v>9000</v>
      </c>
      <c r="H22" s="11" t="s">
        <v>27</v>
      </c>
      <c r="I22" s="11" t="s">
        <v>27</v>
      </c>
      <c r="J22" s="0" t="s">
        <v>17</v>
      </c>
    </row>
    <row r="23" customFormat="false" ht="12.8" hidden="false" customHeight="false" outlineLevel="0" collapsed="false">
      <c r="A23" s="0" t="s">
        <v>55</v>
      </c>
      <c r="B23" s="0" t="s">
        <v>266</v>
      </c>
      <c r="C23" s="0" t="s">
        <v>61</v>
      </c>
      <c r="D23" s="11" t="n">
        <v>1</v>
      </c>
      <c r="E23" s="11" t="s">
        <v>62</v>
      </c>
      <c r="F23" s="11" t="s">
        <v>15</v>
      </c>
      <c r="G23" s="11" t="n">
        <v>12000</v>
      </c>
      <c r="H23" s="11" t="s">
        <v>27</v>
      </c>
      <c r="I23" s="11" t="s">
        <v>27</v>
      </c>
      <c r="J23" s="0" t="s">
        <v>17</v>
      </c>
    </row>
    <row r="24" customFormat="false" ht="12.8" hidden="false" customHeight="false" outlineLevel="0" collapsed="false">
      <c r="A24" s="0" t="s">
        <v>55</v>
      </c>
      <c r="B24" s="0" t="s">
        <v>266</v>
      </c>
      <c r="C24" s="0" t="s">
        <v>63</v>
      </c>
      <c r="D24" s="11" t="n">
        <v>2</v>
      </c>
      <c r="E24" s="11" t="s">
        <v>46</v>
      </c>
      <c r="F24" s="11" t="s">
        <v>64</v>
      </c>
      <c r="G24" s="11" t="n">
        <v>18500</v>
      </c>
      <c r="H24" s="11" t="s">
        <v>16</v>
      </c>
      <c r="I24" s="11" t="s">
        <v>16</v>
      </c>
      <c r="J24" s="0" t="s">
        <v>17</v>
      </c>
    </row>
    <row r="25" customFormat="false" ht="12.8" hidden="false" customHeight="false" outlineLevel="0" collapsed="false">
      <c r="A25" s="0" t="s">
        <v>55</v>
      </c>
      <c r="B25" s="0" t="s">
        <v>266</v>
      </c>
      <c r="C25" s="0" t="s">
        <v>63</v>
      </c>
      <c r="D25" s="11" t="n">
        <v>1</v>
      </c>
      <c r="E25" s="11" t="s">
        <v>46</v>
      </c>
      <c r="F25" s="11" t="s">
        <v>64</v>
      </c>
      <c r="G25" s="11" t="n">
        <v>18500</v>
      </c>
      <c r="H25" s="11" t="s">
        <v>16</v>
      </c>
      <c r="I25" s="11" t="s">
        <v>16</v>
      </c>
      <c r="J25" s="0" t="s">
        <v>17</v>
      </c>
    </row>
    <row r="26" customFormat="false" ht="12.8" hidden="false" customHeight="false" outlineLevel="0" collapsed="false">
      <c r="A26" s="0" t="s">
        <v>55</v>
      </c>
      <c r="B26" s="0" t="s">
        <v>266</v>
      </c>
      <c r="C26" s="0" t="s">
        <v>63</v>
      </c>
      <c r="D26" s="11" t="n">
        <v>1</v>
      </c>
      <c r="E26" s="11" t="s">
        <v>65</v>
      </c>
      <c r="F26" s="11" t="s">
        <v>15</v>
      </c>
      <c r="G26" s="11" t="n">
        <v>18000</v>
      </c>
      <c r="H26" s="11" t="s">
        <v>16</v>
      </c>
      <c r="I26" s="11" t="s">
        <v>16</v>
      </c>
      <c r="J26" s="0" t="s">
        <v>17</v>
      </c>
    </row>
    <row r="27" customFormat="false" ht="12.8" hidden="false" customHeight="false" outlineLevel="0" collapsed="false">
      <c r="A27" s="0" t="s">
        <v>55</v>
      </c>
      <c r="B27" s="0" t="s">
        <v>266</v>
      </c>
      <c r="C27" s="0" t="s">
        <v>66</v>
      </c>
      <c r="D27" s="11" t="n">
        <v>8</v>
      </c>
      <c r="E27" s="11" t="s">
        <v>46</v>
      </c>
      <c r="F27" s="11" t="s">
        <v>15</v>
      </c>
      <c r="G27" s="11" t="n">
        <v>9000</v>
      </c>
      <c r="H27" s="11" t="s">
        <v>27</v>
      </c>
      <c r="I27" s="11" t="s">
        <v>16</v>
      </c>
      <c r="J27" s="0" t="s">
        <v>17</v>
      </c>
    </row>
    <row r="28" customFormat="false" ht="12.8" hidden="false" customHeight="false" outlineLevel="0" collapsed="false">
      <c r="A28" s="0" t="s">
        <v>55</v>
      </c>
      <c r="B28" s="0" t="s">
        <v>266</v>
      </c>
      <c r="C28" s="0" t="s">
        <v>66</v>
      </c>
      <c r="D28" s="11" t="n">
        <v>2</v>
      </c>
      <c r="E28" s="11" t="s">
        <v>46</v>
      </c>
      <c r="F28" s="11" t="s">
        <v>15</v>
      </c>
      <c r="G28" s="11" t="n">
        <v>18000</v>
      </c>
      <c r="H28" s="11" t="s">
        <v>27</v>
      </c>
      <c r="I28" s="11" t="s">
        <v>16</v>
      </c>
      <c r="J28" s="0" t="s">
        <v>17</v>
      </c>
    </row>
    <row r="29" customFormat="false" ht="12.8" hidden="false" customHeight="false" outlineLevel="0" collapsed="false">
      <c r="B29" s="26" t="s">
        <v>267</v>
      </c>
      <c r="D29" s="27" t="n">
        <f aca="false">SUBTOTAL(9,$D$18:$D$28)</f>
        <v>20</v>
      </c>
      <c r="E29" s="11"/>
      <c r="F29" s="11"/>
      <c r="G29" s="11"/>
      <c r="H29" s="28" t="n">
        <f aca="false">SUMIF(H$18:H$28,"S",D$18:D$28)</f>
        <v>13</v>
      </c>
      <c r="I29" s="28" t="n">
        <f aca="false">SUMIF(I$18:I$28,"S",D$18:D$28)</f>
        <v>3</v>
      </c>
    </row>
    <row r="30" customFormat="false" ht="12.8" hidden="false" customHeight="false" outlineLevel="0" collapsed="false">
      <c r="A30" s="0" t="s">
        <v>254</v>
      </c>
      <c r="B30" s="0" t="s">
        <v>268</v>
      </c>
      <c r="C30" s="0" t="s">
        <v>250</v>
      </c>
      <c r="D30" s="11" t="n">
        <v>1</v>
      </c>
      <c r="E30" s="11" t="s">
        <v>251</v>
      </c>
      <c r="F30" s="11" t="s">
        <v>15</v>
      </c>
      <c r="G30" s="11" t="n">
        <v>18000</v>
      </c>
      <c r="H30" s="11" t="s">
        <v>16</v>
      </c>
      <c r="I30" s="11" t="s">
        <v>16</v>
      </c>
      <c r="J30" s="0" t="s">
        <v>269</v>
      </c>
    </row>
    <row r="31" customFormat="false" ht="12.8" hidden="false" customHeight="false" outlineLevel="0" collapsed="false">
      <c r="A31" s="0" t="s">
        <v>254</v>
      </c>
      <c r="B31" s="0" t="s">
        <v>268</v>
      </c>
      <c r="C31" s="0" t="s">
        <v>250</v>
      </c>
      <c r="D31" s="11" t="n">
        <v>1</v>
      </c>
      <c r="E31" s="11" t="s">
        <v>46</v>
      </c>
      <c r="F31" s="11" t="s">
        <v>73</v>
      </c>
      <c r="G31" s="11" t="n">
        <v>18000</v>
      </c>
      <c r="H31" s="11" t="s">
        <v>16</v>
      </c>
      <c r="I31" s="11" t="s">
        <v>16</v>
      </c>
      <c r="J31" s="0" t="s">
        <v>269</v>
      </c>
    </row>
    <row r="32" customFormat="false" ht="12.8" hidden="false" customHeight="false" outlineLevel="0" collapsed="false">
      <c r="A32" s="0" t="s">
        <v>254</v>
      </c>
      <c r="B32" s="0" t="s">
        <v>268</v>
      </c>
      <c r="C32" s="0" t="s">
        <v>255</v>
      </c>
      <c r="D32" s="11" t="n">
        <v>5</v>
      </c>
      <c r="E32" s="11" t="s">
        <v>247</v>
      </c>
      <c r="F32" s="11"/>
      <c r="G32" s="11" t="n">
        <v>18000</v>
      </c>
      <c r="H32" s="11" t="s">
        <v>16</v>
      </c>
      <c r="I32" s="11" t="s">
        <v>16</v>
      </c>
      <c r="J32" s="0" t="s">
        <v>270</v>
      </c>
    </row>
    <row r="33" customFormat="false" ht="12.8" hidden="false" customHeight="false" outlineLevel="0" collapsed="false">
      <c r="A33" s="0" t="s">
        <v>254</v>
      </c>
      <c r="B33" s="0" t="s">
        <v>268</v>
      </c>
      <c r="C33" s="0" t="s">
        <v>255</v>
      </c>
      <c r="D33" s="11" t="n">
        <v>2</v>
      </c>
      <c r="E33" s="11" t="s">
        <v>107</v>
      </c>
      <c r="F33" s="11"/>
      <c r="G33" s="11" t="n">
        <v>9000</v>
      </c>
      <c r="H33" s="11" t="s">
        <v>16</v>
      </c>
      <c r="I33" s="11" t="s">
        <v>16</v>
      </c>
      <c r="J33" s="0" t="s">
        <v>270</v>
      </c>
    </row>
    <row r="34" customFormat="false" ht="12.8" hidden="false" customHeight="false" outlineLevel="0" collapsed="false">
      <c r="A34" s="0" t="s">
        <v>254</v>
      </c>
      <c r="B34" s="0" t="s">
        <v>268</v>
      </c>
      <c r="C34" s="0" t="s">
        <v>255</v>
      </c>
      <c r="D34" s="11" t="n">
        <v>2</v>
      </c>
      <c r="E34" s="11"/>
      <c r="F34" s="11"/>
      <c r="G34" s="11" t="n">
        <v>43000</v>
      </c>
      <c r="H34" s="11" t="s">
        <v>27</v>
      </c>
      <c r="I34" s="11" t="s">
        <v>16</v>
      </c>
      <c r="J34" s="0" t="s">
        <v>270</v>
      </c>
    </row>
    <row r="35" customFormat="false" ht="12.8" hidden="false" customHeight="false" outlineLevel="0" collapsed="false">
      <c r="A35" s="0" t="s">
        <v>254</v>
      </c>
      <c r="B35" s="0" t="s">
        <v>268</v>
      </c>
      <c r="C35" s="0" t="s">
        <v>257</v>
      </c>
      <c r="D35" s="11" t="n">
        <v>1</v>
      </c>
      <c r="E35" s="11" t="s">
        <v>46</v>
      </c>
      <c r="F35" s="11" t="s">
        <v>15</v>
      </c>
      <c r="G35" s="11" t="n">
        <v>18000</v>
      </c>
      <c r="H35" s="11" t="s">
        <v>16</v>
      </c>
      <c r="I35" s="11" t="s">
        <v>16</v>
      </c>
      <c r="J35" s="0" t="s">
        <v>271</v>
      </c>
    </row>
    <row r="36" customFormat="false" ht="12.8" hidden="false" customHeight="false" outlineLevel="0" collapsed="false">
      <c r="B36" s="26" t="s">
        <v>272</v>
      </c>
      <c r="D36" s="27" t="n">
        <f aca="false">SUBTOTAL(9,$D$30:$D$35)</f>
        <v>12</v>
      </c>
      <c r="E36" s="11"/>
      <c r="F36" s="11"/>
      <c r="G36" s="11"/>
      <c r="H36" s="28" t="n">
        <f aca="false">SUMIF(H$30:H$35,"S",D$30:D$35)</f>
        <v>2</v>
      </c>
      <c r="I36" s="28" t="n">
        <f aca="false">SUMIF(I$30:I$35,"S",D$30:D$35)</f>
        <v>0</v>
      </c>
    </row>
    <row r="37" customFormat="false" ht="12.8" hidden="false" customHeight="false" outlineLevel="0" collapsed="false">
      <c r="A37" s="0" t="s">
        <v>249</v>
      </c>
      <c r="B37" s="0" t="s">
        <v>273</v>
      </c>
      <c r="C37" s="0" t="s">
        <v>250</v>
      </c>
      <c r="D37" s="11" t="n">
        <v>2</v>
      </c>
      <c r="E37" s="11" t="s">
        <v>251</v>
      </c>
      <c r="F37" s="11" t="s">
        <v>15</v>
      </c>
      <c r="G37" s="11" t="n">
        <v>18000</v>
      </c>
      <c r="H37" s="11" t="s">
        <v>16</v>
      </c>
      <c r="I37" s="11" t="s">
        <v>16</v>
      </c>
      <c r="J37" s="0" t="s">
        <v>269</v>
      </c>
    </row>
    <row r="38" customFormat="false" ht="12.8" hidden="false" customHeight="false" outlineLevel="0" collapsed="false">
      <c r="A38" s="0" t="s">
        <v>249</v>
      </c>
      <c r="B38" s="0" t="s">
        <v>273</v>
      </c>
      <c r="C38" s="0" t="s">
        <v>250</v>
      </c>
      <c r="D38" s="11" t="n">
        <v>2</v>
      </c>
      <c r="E38" s="11" t="s">
        <v>46</v>
      </c>
      <c r="F38" s="11" t="s">
        <v>73</v>
      </c>
      <c r="G38" s="11" t="n">
        <v>18000</v>
      </c>
      <c r="H38" s="11" t="s">
        <v>16</v>
      </c>
      <c r="I38" s="11" t="s">
        <v>16</v>
      </c>
      <c r="J38" s="0" t="s">
        <v>269</v>
      </c>
    </row>
    <row r="39" customFormat="false" ht="12.8" hidden="false" customHeight="false" outlineLevel="0" collapsed="false">
      <c r="A39" s="0" t="s">
        <v>249</v>
      </c>
      <c r="B39" s="0" t="s">
        <v>273</v>
      </c>
      <c r="C39" s="0" t="s">
        <v>252</v>
      </c>
      <c r="D39" s="11" t="n">
        <v>1</v>
      </c>
      <c r="E39" s="11" t="s">
        <v>253</v>
      </c>
      <c r="F39" s="11" t="s">
        <v>73</v>
      </c>
      <c r="G39" s="21" t="n">
        <v>18000</v>
      </c>
      <c r="H39" s="11" t="s">
        <v>16</v>
      </c>
      <c r="I39" s="11" t="s">
        <v>16</v>
      </c>
      <c r="J39" s="0" t="s">
        <v>17</v>
      </c>
    </row>
    <row r="40" customFormat="false" ht="12.8" hidden="false" customHeight="false" outlineLevel="0" collapsed="false">
      <c r="B40" s="26" t="s">
        <v>274</v>
      </c>
      <c r="D40" s="27" t="n">
        <f aca="false">SUBTOTAL(9,$D$37:$D$39)</f>
        <v>5</v>
      </c>
      <c r="E40" s="11"/>
      <c r="F40" s="11"/>
      <c r="G40" s="11"/>
      <c r="H40" s="28" t="n">
        <f aca="false">SUMIF(H$37:H$39,"S",D$37:D$39)</f>
        <v>0</v>
      </c>
      <c r="I40" s="28" t="n">
        <f aca="false">SUMIF(I$37:I$39,"S",D$37:D$39)</f>
        <v>0</v>
      </c>
    </row>
    <row r="41" customFormat="false" ht="12.8" hidden="false" customHeight="false" outlineLevel="0" collapsed="false">
      <c r="A41" s="0" t="s">
        <v>12</v>
      </c>
      <c r="B41" s="0" t="s">
        <v>275</v>
      </c>
      <c r="C41" s="0" t="s">
        <v>13</v>
      </c>
      <c r="D41" s="11" t="n">
        <v>1</v>
      </c>
      <c r="E41" s="0" t="s">
        <v>14</v>
      </c>
      <c r="F41" s="0" t="s">
        <v>15</v>
      </c>
      <c r="G41" s="11" t="n">
        <v>22000</v>
      </c>
      <c r="H41" s="11" t="s">
        <v>16</v>
      </c>
      <c r="I41" s="11" t="s">
        <v>16</v>
      </c>
      <c r="J41" s="0" t="s">
        <v>17</v>
      </c>
    </row>
    <row r="42" customFormat="false" ht="12.8" hidden="false" customHeight="false" outlineLevel="0" collapsed="false">
      <c r="B42" s="26" t="s">
        <v>276</v>
      </c>
      <c r="D42" s="27" t="n">
        <f aca="false">SUBTOTAL(9,$D$41:$D$41)</f>
        <v>1</v>
      </c>
      <c r="G42" s="11"/>
      <c r="H42" s="28" t="n">
        <f aca="false">SUMIF(H41,"S",D41)</f>
        <v>0</v>
      </c>
      <c r="I42" s="28" t="n">
        <f aca="false">SUMIF(I41,"S",D41)</f>
        <v>0</v>
      </c>
    </row>
    <row r="43" customFormat="false" ht="12.8" hidden="false" customHeight="false" outlineLevel="0" collapsed="false">
      <c r="A43" s="0" t="s">
        <v>67</v>
      </c>
      <c r="B43" s="0" t="s">
        <v>277</v>
      </c>
      <c r="C43" s="0" t="s">
        <v>68</v>
      </c>
      <c r="D43" s="11" t="n">
        <v>1</v>
      </c>
      <c r="E43" s="0" t="s">
        <v>69</v>
      </c>
      <c r="F43" s="0" t="s">
        <v>70</v>
      </c>
      <c r="G43" s="11" t="n">
        <v>12000</v>
      </c>
      <c r="H43" s="11" t="s">
        <v>16</v>
      </c>
      <c r="I43" s="11" t="s">
        <v>16</v>
      </c>
      <c r="J43" s="0" t="s">
        <v>17</v>
      </c>
    </row>
    <row r="44" customFormat="false" ht="12.8" hidden="false" customHeight="false" outlineLevel="0" collapsed="false">
      <c r="A44" s="0" t="s">
        <v>67</v>
      </c>
      <c r="B44" s="0" t="s">
        <v>277</v>
      </c>
      <c r="C44" s="0" t="s">
        <v>71</v>
      </c>
      <c r="D44" s="11" t="n">
        <v>1</v>
      </c>
      <c r="E44" s="0" t="s">
        <v>72</v>
      </c>
      <c r="F44" s="0" t="s">
        <v>73</v>
      </c>
      <c r="G44" s="11" t="n">
        <v>15000</v>
      </c>
      <c r="H44" s="11" t="s">
        <v>16</v>
      </c>
      <c r="I44" s="11" t="s">
        <v>16</v>
      </c>
      <c r="J44" s="0" t="s">
        <v>278</v>
      </c>
    </row>
    <row r="45" customFormat="false" ht="12.8" hidden="false" customHeight="false" outlineLevel="0" collapsed="false">
      <c r="A45" s="0" t="s">
        <v>67</v>
      </c>
      <c r="B45" s="0" t="s">
        <v>277</v>
      </c>
      <c r="C45" s="0" t="s">
        <v>71</v>
      </c>
      <c r="D45" s="11" t="n">
        <v>1</v>
      </c>
      <c r="E45" s="0" t="s">
        <v>74</v>
      </c>
      <c r="F45" s="0" t="s">
        <v>73</v>
      </c>
      <c r="G45" s="11" t="n">
        <v>30000</v>
      </c>
      <c r="H45" s="11" t="s">
        <v>16</v>
      </c>
      <c r="I45" s="11" t="s">
        <v>16</v>
      </c>
      <c r="J45" s="0" t="s">
        <v>278</v>
      </c>
    </row>
    <row r="46" customFormat="false" ht="12.8" hidden="false" customHeight="false" outlineLevel="0" collapsed="false">
      <c r="A46" s="0" t="s">
        <v>67</v>
      </c>
      <c r="B46" s="0" t="s">
        <v>277</v>
      </c>
      <c r="C46" s="0" t="s">
        <v>75</v>
      </c>
      <c r="D46" s="11" t="n">
        <v>1</v>
      </c>
      <c r="E46" s="0" t="s">
        <v>72</v>
      </c>
      <c r="F46" s="0" t="s">
        <v>73</v>
      </c>
      <c r="G46" s="11" t="n">
        <v>15000</v>
      </c>
      <c r="H46" s="11" t="s">
        <v>16</v>
      </c>
      <c r="I46" s="11" t="s">
        <v>16</v>
      </c>
      <c r="J46" s="0" t="s">
        <v>278</v>
      </c>
    </row>
    <row r="47" customFormat="false" ht="12.8" hidden="false" customHeight="false" outlineLevel="0" collapsed="false">
      <c r="A47" s="0" t="s">
        <v>67</v>
      </c>
      <c r="B47" s="0" t="s">
        <v>277</v>
      </c>
      <c r="C47" s="0" t="s">
        <v>75</v>
      </c>
      <c r="D47" s="11" t="n">
        <v>1</v>
      </c>
      <c r="E47" s="0" t="s">
        <v>76</v>
      </c>
      <c r="F47" s="0" t="s">
        <v>73</v>
      </c>
      <c r="G47" s="11" t="n">
        <v>12000</v>
      </c>
      <c r="H47" s="11" t="s">
        <v>16</v>
      </c>
      <c r="I47" s="11" t="s">
        <v>16</v>
      </c>
      <c r="J47" s="0" t="s">
        <v>278</v>
      </c>
    </row>
    <row r="48" customFormat="false" ht="12.8" hidden="false" customHeight="false" outlineLevel="0" collapsed="false">
      <c r="B48" s="26" t="s">
        <v>279</v>
      </c>
      <c r="D48" s="27" t="n">
        <f aca="false">SUBTOTAL(9,$D$43:$D$47)</f>
        <v>5</v>
      </c>
      <c r="G48" s="11"/>
      <c r="H48" s="28" t="n">
        <f aca="false">SUMIF(H$43:H$47,"S",D$43:D$47)</f>
        <v>0</v>
      </c>
      <c r="I48" s="28" t="n">
        <f aca="false">SUMIF(I$43:I$47,"S",D$43:D$47)</f>
        <v>0</v>
      </c>
    </row>
    <row r="49" customFormat="false" ht="12.8" hidden="false" customHeight="false" outlineLevel="0" collapsed="false">
      <c r="A49" s="0" t="s">
        <v>222</v>
      </c>
      <c r="B49" s="0" t="s">
        <v>280</v>
      </c>
      <c r="C49" s="0" t="s">
        <v>223</v>
      </c>
      <c r="D49" s="11" t="n">
        <v>1</v>
      </c>
      <c r="E49" s="0" t="s">
        <v>46</v>
      </c>
      <c r="F49" s="0" t="s">
        <v>31</v>
      </c>
      <c r="G49" s="11" t="n">
        <v>18000</v>
      </c>
      <c r="H49" s="11" t="s">
        <v>16</v>
      </c>
      <c r="I49" s="11" t="s">
        <v>16</v>
      </c>
      <c r="J49" s="0" t="s">
        <v>17</v>
      </c>
    </row>
    <row r="50" customFormat="false" ht="12.8" hidden="false" customHeight="false" outlineLevel="0" collapsed="false">
      <c r="A50" s="0" t="s">
        <v>222</v>
      </c>
      <c r="B50" s="0" t="s">
        <v>280</v>
      </c>
      <c r="C50" s="0" t="s">
        <v>223</v>
      </c>
      <c r="D50" s="11" t="n">
        <v>1</v>
      </c>
      <c r="E50" s="0" t="s">
        <v>224</v>
      </c>
      <c r="F50" s="0" t="s">
        <v>31</v>
      </c>
      <c r="G50" s="11" t="n">
        <v>24000</v>
      </c>
      <c r="H50" s="11" t="s">
        <v>16</v>
      </c>
      <c r="I50" s="11" t="s">
        <v>16</v>
      </c>
      <c r="J50" s="0" t="s">
        <v>17</v>
      </c>
    </row>
    <row r="51" customFormat="false" ht="12.8" hidden="false" customHeight="false" outlineLevel="0" collapsed="false">
      <c r="A51" s="0" t="s">
        <v>222</v>
      </c>
      <c r="B51" s="0" t="s">
        <v>280</v>
      </c>
      <c r="C51" s="0" t="s">
        <v>225</v>
      </c>
      <c r="D51" s="11" t="n">
        <v>2</v>
      </c>
      <c r="E51" s="0" t="s">
        <v>224</v>
      </c>
      <c r="F51" s="0" t="s">
        <v>31</v>
      </c>
      <c r="G51" s="11" t="n">
        <v>24000</v>
      </c>
      <c r="H51" s="11" t="s">
        <v>16</v>
      </c>
      <c r="I51" s="11" t="s">
        <v>16</v>
      </c>
      <c r="J51" s="0" t="s">
        <v>17</v>
      </c>
    </row>
    <row r="52" customFormat="false" ht="12.8" hidden="false" customHeight="false" outlineLevel="0" collapsed="false">
      <c r="A52" s="0" t="s">
        <v>222</v>
      </c>
      <c r="B52" s="0" t="s">
        <v>280</v>
      </c>
      <c r="C52" s="0" t="s">
        <v>226</v>
      </c>
      <c r="D52" s="11" t="n">
        <v>2</v>
      </c>
      <c r="E52" s="0" t="s">
        <v>104</v>
      </c>
      <c r="F52" s="0" t="s">
        <v>31</v>
      </c>
      <c r="G52" s="11" t="n">
        <v>9000</v>
      </c>
      <c r="H52" s="11" t="s">
        <v>16</v>
      </c>
      <c r="I52" s="11" t="s">
        <v>16</v>
      </c>
      <c r="J52" s="0" t="s">
        <v>17</v>
      </c>
    </row>
    <row r="53" customFormat="false" ht="12.8" hidden="false" customHeight="false" outlineLevel="0" collapsed="false">
      <c r="A53" s="0" t="s">
        <v>222</v>
      </c>
      <c r="B53" s="0" t="s">
        <v>280</v>
      </c>
      <c r="C53" s="0" t="s">
        <v>227</v>
      </c>
      <c r="D53" s="11" t="n">
        <v>1</v>
      </c>
      <c r="E53" s="0" t="s">
        <v>69</v>
      </c>
      <c r="F53" s="0" t="s">
        <v>31</v>
      </c>
      <c r="G53" s="11" t="n">
        <v>12000</v>
      </c>
      <c r="H53" s="11" t="s">
        <v>16</v>
      </c>
      <c r="I53" s="11" t="s">
        <v>16</v>
      </c>
      <c r="J53" s="0" t="s">
        <v>17</v>
      </c>
    </row>
    <row r="54" customFormat="false" ht="12.8" hidden="false" customHeight="false" outlineLevel="0" collapsed="false">
      <c r="A54" s="0" t="s">
        <v>222</v>
      </c>
      <c r="B54" s="0" t="s">
        <v>280</v>
      </c>
      <c r="C54" s="0" t="s">
        <v>227</v>
      </c>
      <c r="D54" s="11" t="n">
        <v>1</v>
      </c>
      <c r="E54" s="0" t="s">
        <v>104</v>
      </c>
      <c r="F54" s="0" t="s">
        <v>31</v>
      </c>
      <c r="G54" s="11" t="n">
        <v>9000</v>
      </c>
      <c r="H54" s="11" t="s">
        <v>16</v>
      </c>
      <c r="I54" s="11" t="s">
        <v>16</v>
      </c>
      <c r="J54" s="0" t="s">
        <v>17</v>
      </c>
    </row>
    <row r="55" customFormat="false" ht="12.8" hidden="false" customHeight="false" outlineLevel="0" collapsed="false">
      <c r="A55" s="0" t="s">
        <v>222</v>
      </c>
      <c r="B55" s="0" t="s">
        <v>280</v>
      </c>
      <c r="C55" s="0" t="s">
        <v>228</v>
      </c>
      <c r="D55" s="11" t="n">
        <v>1</v>
      </c>
      <c r="E55" s="0" t="s">
        <v>37</v>
      </c>
      <c r="F55" s="0" t="s">
        <v>34</v>
      </c>
      <c r="G55" s="11" t="n">
        <v>7500</v>
      </c>
      <c r="H55" s="11" t="s">
        <v>16</v>
      </c>
      <c r="I55" s="11" t="s">
        <v>16</v>
      </c>
      <c r="J55" s="0" t="s">
        <v>17</v>
      </c>
    </row>
    <row r="56" customFormat="false" ht="12.8" hidden="false" customHeight="false" outlineLevel="0" collapsed="false">
      <c r="A56" s="0" t="s">
        <v>222</v>
      </c>
      <c r="B56" s="0" t="s">
        <v>280</v>
      </c>
      <c r="C56" s="0" t="s">
        <v>229</v>
      </c>
      <c r="D56" s="11" t="n">
        <v>1</v>
      </c>
      <c r="E56" s="0" t="s">
        <v>46</v>
      </c>
      <c r="F56" s="0" t="s">
        <v>31</v>
      </c>
      <c r="G56" s="11" t="n">
        <v>18000</v>
      </c>
      <c r="H56" s="11" t="s">
        <v>16</v>
      </c>
      <c r="I56" s="11" t="s">
        <v>16</v>
      </c>
      <c r="J56" s="0" t="s">
        <v>17</v>
      </c>
    </row>
    <row r="57" customFormat="false" ht="12.8" hidden="false" customHeight="false" outlineLevel="0" collapsed="false">
      <c r="A57" s="0" t="s">
        <v>230</v>
      </c>
      <c r="B57" s="0" t="s">
        <v>280</v>
      </c>
      <c r="C57" s="0" t="s">
        <v>231</v>
      </c>
      <c r="D57" s="11" t="n">
        <v>1</v>
      </c>
      <c r="E57" s="0" t="s">
        <v>224</v>
      </c>
      <c r="F57" s="0" t="s">
        <v>34</v>
      </c>
      <c r="G57" s="11" t="n">
        <v>10500</v>
      </c>
      <c r="H57" s="11" t="s">
        <v>27</v>
      </c>
      <c r="I57" s="11" t="s">
        <v>27</v>
      </c>
    </row>
    <row r="58" customFormat="false" ht="12.8" hidden="false" customHeight="false" outlineLevel="0" collapsed="false">
      <c r="A58" s="0" t="s">
        <v>230</v>
      </c>
      <c r="B58" s="0" t="s">
        <v>280</v>
      </c>
      <c r="C58" s="0" t="s">
        <v>231</v>
      </c>
      <c r="D58" s="11" t="n">
        <v>1</v>
      </c>
      <c r="E58" s="0" t="s">
        <v>224</v>
      </c>
      <c r="F58" s="0" t="s">
        <v>34</v>
      </c>
      <c r="G58" s="11" t="n">
        <v>10100</v>
      </c>
      <c r="H58" s="11" t="s">
        <v>16</v>
      </c>
      <c r="I58" s="11" t="s">
        <v>16</v>
      </c>
    </row>
    <row r="59" customFormat="false" ht="12.8" hidden="false" customHeight="false" outlineLevel="0" collapsed="false">
      <c r="A59" s="0" t="s">
        <v>230</v>
      </c>
      <c r="B59" s="0" t="s">
        <v>280</v>
      </c>
      <c r="C59" s="0" t="s">
        <v>231</v>
      </c>
      <c r="D59" s="11" t="n">
        <v>3</v>
      </c>
      <c r="E59" s="0" t="s">
        <v>46</v>
      </c>
      <c r="F59" s="0" t="s">
        <v>31</v>
      </c>
      <c r="G59" s="11" t="n">
        <v>9000</v>
      </c>
      <c r="H59" s="11" t="s">
        <v>16</v>
      </c>
      <c r="I59" s="11" t="s">
        <v>16</v>
      </c>
    </row>
    <row r="60" customFormat="false" ht="12.8" hidden="false" customHeight="false" outlineLevel="0" collapsed="false">
      <c r="A60" s="0" t="s">
        <v>230</v>
      </c>
      <c r="B60" s="0" t="s">
        <v>280</v>
      </c>
      <c r="C60" s="0" t="s">
        <v>231</v>
      </c>
      <c r="D60" s="11" t="n">
        <v>1</v>
      </c>
      <c r="E60" s="0" t="s">
        <v>224</v>
      </c>
      <c r="F60" s="0" t="s">
        <v>31</v>
      </c>
      <c r="G60" s="11" t="n">
        <v>30000</v>
      </c>
      <c r="H60" s="11" t="s">
        <v>16</v>
      </c>
      <c r="I60" s="11" t="s">
        <v>16</v>
      </c>
    </row>
    <row r="61" customFormat="false" ht="12.8" hidden="false" customHeight="false" outlineLevel="0" collapsed="false">
      <c r="A61" s="0" t="s">
        <v>230</v>
      </c>
      <c r="B61" s="0" t="s">
        <v>280</v>
      </c>
      <c r="C61" s="0" t="s">
        <v>232</v>
      </c>
      <c r="D61" s="11" t="n">
        <v>1</v>
      </c>
      <c r="E61" s="0" t="s">
        <v>224</v>
      </c>
      <c r="F61" s="0" t="s">
        <v>31</v>
      </c>
      <c r="G61" s="11" t="n">
        <v>30000</v>
      </c>
      <c r="H61" s="11" t="s">
        <v>27</v>
      </c>
      <c r="I61" s="11" t="s">
        <v>27</v>
      </c>
    </row>
    <row r="62" customFormat="false" ht="12.8" hidden="false" customHeight="false" outlineLevel="0" collapsed="false">
      <c r="A62" s="0" t="s">
        <v>230</v>
      </c>
      <c r="B62" s="0" t="s">
        <v>280</v>
      </c>
      <c r="C62" s="0" t="s">
        <v>233</v>
      </c>
      <c r="D62" s="11" t="n">
        <v>1</v>
      </c>
      <c r="E62" s="0" t="s">
        <v>149</v>
      </c>
      <c r="F62" s="0" t="s">
        <v>31</v>
      </c>
      <c r="G62" s="11" t="n">
        <v>18000</v>
      </c>
      <c r="H62" s="11" t="s">
        <v>16</v>
      </c>
      <c r="I62" s="11" t="s">
        <v>16</v>
      </c>
    </row>
    <row r="63" customFormat="false" ht="12.8" hidden="false" customHeight="false" outlineLevel="0" collapsed="false">
      <c r="A63" s="0" t="s">
        <v>230</v>
      </c>
      <c r="B63" s="0" t="s">
        <v>280</v>
      </c>
      <c r="C63" s="0" t="s">
        <v>231</v>
      </c>
      <c r="D63" s="11" t="n">
        <v>3</v>
      </c>
      <c r="E63" s="0" t="s">
        <v>224</v>
      </c>
      <c r="F63" s="0" t="s">
        <v>31</v>
      </c>
      <c r="G63" s="11" t="n">
        <v>30000</v>
      </c>
      <c r="H63" s="11" t="s">
        <v>27</v>
      </c>
      <c r="I63" s="11" t="s">
        <v>27</v>
      </c>
    </row>
    <row r="64" customFormat="false" ht="12.8" hidden="false" customHeight="false" outlineLevel="0" collapsed="false">
      <c r="A64" s="0" t="s">
        <v>230</v>
      </c>
      <c r="B64" s="0" t="s">
        <v>280</v>
      </c>
      <c r="C64" s="0" t="s">
        <v>234</v>
      </c>
      <c r="D64" s="11" t="n">
        <v>1</v>
      </c>
      <c r="E64" s="0" t="s">
        <v>69</v>
      </c>
      <c r="F64" s="0" t="s">
        <v>31</v>
      </c>
      <c r="G64" s="11" t="n">
        <v>18000</v>
      </c>
      <c r="H64" s="11" t="s">
        <v>16</v>
      </c>
      <c r="I64" s="11" t="s">
        <v>16</v>
      </c>
      <c r="J64" s="0" t="s">
        <v>281</v>
      </c>
    </row>
    <row r="65" customFormat="false" ht="12.8" hidden="false" customHeight="false" outlineLevel="0" collapsed="false">
      <c r="A65" s="0" t="s">
        <v>230</v>
      </c>
      <c r="B65" s="0" t="s">
        <v>280</v>
      </c>
      <c r="C65" s="0" t="s">
        <v>235</v>
      </c>
      <c r="D65" s="11" t="n">
        <v>1</v>
      </c>
      <c r="E65" s="0" t="s">
        <v>149</v>
      </c>
      <c r="F65" s="0" t="s">
        <v>31</v>
      </c>
      <c r="G65" s="11" t="n">
        <v>18000</v>
      </c>
      <c r="H65" s="11" t="s">
        <v>16</v>
      </c>
      <c r="I65" s="11" t="s">
        <v>16</v>
      </c>
      <c r="J65" s="0" t="s">
        <v>17</v>
      </c>
    </row>
    <row r="66" customFormat="false" ht="12.8" hidden="false" customHeight="false" outlineLevel="0" collapsed="false">
      <c r="A66" s="0" t="s">
        <v>230</v>
      </c>
      <c r="B66" s="0" t="s">
        <v>280</v>
      </c>
      <c r="C66" s="0" t="s">
        <v>236</v>
      </c>
      <c r="D66" s="11" t="n">
        <v>1</v>
      </c>
      <c r="E66" s="0" t="s">
        <v>37</v>
      </c>
      <c r="F66" s="0" t="s">
        <v>34</v>
      </c>
      <c r="G66" s="11" t="n">
        <v>12000</v>
      </c>
      <c r="H66" s="11" t="s">
        <v>16</v>
      </c>
      <c r="I66" s="11" t="s">
        <v>16</v>
      </c>
      <c r="J66" s="0" t="s">
        <v>17</v>
      </c>
    </row>
    <row r="67" customFormat="false" ht="12.8" hidden="false" customHeight="false" outlineLevel="0" collapsed="false">
      <c r="A67" s="0" t="s">
        <v>230</v>
      </c>
      <c r="B67" s="0" t="s">
        <v>280</v>
      </c>
      <c r="C67" s="0" t="s">
        <v>237</v>
      </c>
      <c r="D67" s="11" t="n">
        <v>1</v>
      </c>
      <c r="E67" s="0" t="s">
        <v>238</v>
      </c>
      <c r="F67" s="0" t="s">
        <v>34</v>
      </c>
      <c r="G67" s="11" t="n">
        <v>12000</v>
      </c>
      <c r="H67" s="11" t="s">
        <v>16</v>
      </c>
      <c r="I67" s="11" t="s">
        <v>16</v>
      </c>
      <c r="J67" s="0" t="s">
        <v>17</v>
      </c>
    </row>
    <row r="68" customFormat="false" ht="12.8" hidden="false" customHeight="false" outlineLevel="0" collapsed="false">
      <c r="A68" s="0" t="s">
        <v>230</v>
      </c>
      <c r="B68" s="0" t="s">
        <v>280</v>
      </c>
      <c r="C68" s="0" t="s">
        <v>239</v>
      </c>
      <c r="D68" s="11" t="n">
        <v>1</v>
      </c>
      <c r="E68" s="0" t="s">
        <v>37</v>
      </c>
      <c r="F68" s="0" t="s">
        <v>34</v>
      </c>
      <c r="G68" s="11" t="n">
        <v>12000</v>
      </c>
      <c r="H68" s="11" t="s">
        <v>16</v>
      </c>
      <c r="I68" s="11" t="s">
        <v>27</v>
      </c>
      <c r="J68" s="0" t="s">
        <v>17</v>
      </c>
    </row>
    <row r="69" customFormat="false" ht="12.8" hidden="false" customHeight="false" outlineLevel="0" collapsed="false">
      <c r="A69" s="0" t="s">
        <v>230</v>
      </c>
      <c r="B69" s="0" t="s">
        <v>280</v>
      </c>
      <c r="C69" s="0" t="s">
        <v>239</v>
      </c>
      <c r="D69" s="11" t="n">
        <v>1</v>
      </c>
      <c r="E69" s="0" t="s">
        <v>238</v>
      </c>
      <c r="F69" s="0" t="s">
        <v>34</v>
      </c>
      <c r="G69" s="11" t="n">
        <v>24000</v>
      </c>
      <c r="H69" s="11" t="s">
        <v>27</v>
      </c>
      <c r="I69" s="11" t="s">
        <v>16</v>
      </c>
      <c r="J69" s="0" t="s">
        <v>17</v>
      </c>
    </row>
    <row r="70" customFormat="false" ht="12.8" hidden="false" customHeight="false" outlineLevel="0" collapsed="false">
      <c r="A70" s="0" t="s">
        <v>230</v>
      </c>
      <c r="B70" s="0" t="s">
        <v>280</v>
      </c>
      <c r="C70" s="0" t="s">
        <v>240</v>
      </c>
      <c r="D70" s="11" t="n">
        <v>1</v>
      </c>
      <c r="E70" s="0" t="s">
        <v>238</v>
      </c>
      <c r="F70" s="0" t="s">
        <v>31</v>
      </c>
      <c r="G70" s="11" t="n">
        <v>9000</v>
      </c>
      <c r="H70" s="11" t="s">
        <v>16</v>
      </c>
      <c r="I70" s="11" t="s">
        <v>16</v>
      </c>
      <c r="J70" s="0" t="s">
        <v>17</v>
      </c>
    </row>
    <row r="71" customFormat="false" ht="12.8" hidden="false" customHeight="false" outlineLevel="0" collapsed="false">
      <c r="A71" s="0" t="s">
        <v>230</v>
      </c>
      <c r="B71" s="0" t="s">
        <v>280</v>
      </c>
      <c r="C71" s="0" t="s">
        <v>241</v>
      </c>
      <c r="D71" s="11" t="n">
        <v>1</v>
      </c>
      <c r="E71" s="0" t="s">
        <v>37</v>
      </c>
      <c r="F71" s="0" t="s">
        <v>34</v>
      </c>
      <c r="G71" s="11" t="n">
        <v>7500</v>
      </c>
      <c r="H71" s="11" t="s">
        <v>16</v>
      </c>
      <c r="I71" s="11" t="s">
        <v>16</v>
      </c>
      <c r="J71" s="0" t="s">
        <v>17</v>
      </c>
    </row>
    <row r="72" customFormat="false" ht="12.8" hidden="false" customHeight="false" outlineLevel="0" collapsed="false">
      <c r="A72" s="0" t="s">
        <v>230</v>
      </c>
      <c r="B72" s="0" t="s">
        <v>280</v>
      </c>
      <c r="C72" s="0" t="s">
        <v>242</v>
      </c>
      <c r="D72" s="11" t="n">
        <v>1</v>
      </c>
      <c r="E72" s="0" t="s">
        <v>243</v>
      </c>
      <c r="F72" s="0" t="s">
        <v>34</v>
      </c>
      <c r="G72" s="11" t="n">
        <v>12000</v>
      </c>
      <c r="H72" s="11" t="s">
        <v>16</v>
      </c>
      <c r="I72" s="11" t="s">
        <v>16</v>
      </c>
      <c r="J72" s="0" t="s">
        <v>17</v>
      </c>
    </row>
    <row r="73" customFormat="false" ht="12.8" hidden="false" customHeight="false" outlineLevel="0" collapsed="false">
      <c r="A73" s="0" t="s">
        <v>230</v>
      </c>
      <c r="B73" s="0" t="s">
        <v>280</v>
      </c>
      <c r="C73" s="0" t="s">
        <v>244</v>
      </c>
      <c r="D73" s="11" t="n">
        <v>1</v>
      </c>
      <c r="F73" s="0" t="s">
        <v>31</v>
      </c>
      <c r="G73" s="11" t="n">
        <v>12000</v>
      </c>
      <c r="H73" s="11" t="s">
        <v>16</v>
      </c>
      <c r="I73" s="11" t="s">
        <v>16</v>
      </c>
      <c r="J73" s="0" t="s">
        <v>282</v>
      </c>
    </row>
    <row r="74" customFormat="false" ht="12.8" hidden="false" customHeight="false" outlineLevel="0" collapsed="false">
      <c r="A74" s="0" t="s">
        <v>230</v>
      </c>
      <c r="B74" s="0" t="s">
        <v>280</v>
      </c>
      <c r="C74" s="0" t="s">
        <v>244</v>
      </c>
      <c r="D74" s="11" t="n">
        <v>2</v>
      </c>
      <c r="F74" s="0" t="s">
        <v>31</v>
      </c>
      <c r="G74" s="11" t="n">
        <v>18000</v>
      </c>
      <c r="H74" s="11" t="s">
        <v>16</v>
      </c>
      <c r="I74" s="11" t="s">
        <v>16</v>
      </c>
      <c r="J74" s="0" t="s">
        <v>282</v>
      </c>
    </row>
    <row r="75" customFormat="false" ht="12.8" hidden="false" customHeight="false" outlineLevel="0" collapsed="false">
      <c r="A75" s="0" t="s">
        <v>230</v>
      </c>
      <c r="B75" s="0" t="s">
        <v>280</v>
      </c>
      <c r="C75" s="0" t="s">
        <v>244</v>
      </c>
      <c r="D75" s="11" t="n">
        <v>2</v>
      </c>
      <c r="F75" s="0" t="s">
        <v>31</v>
      </c>
      <c r="G75" s="11" t="n">
        <v>36000</v>
      </c>
      <c r="H75" s="11" t="s">
        <v>16</v>
      </c>
      <c r="I75" s="11" t="s">
        <v>16</v>
      </c>
      <c r="J75" s="0" t="s">
        <v>282</v>
      </c>
    </row>
    <row r="76" customFormat="false" ht="12.8" hidden="false" customHeight="false" outlineLevel="0" collapsed="false">
      <c r="A76" s="0" t="s">
        <v>230</v>
      </c>
      <c r="B76" s="0" t="s">
        <v>280</v>
      </c>
      <c r="C76" s="0" t="s">
        <v>244</v>
      </c>
      <c r="D76" s="11" t="n">
        <v>2</v>
      </c>
      <c r="F76" s="0" t="s">
        <v>31</v>
      </c>
      <c r="G76" s="11" t="n">
        <v>72000</v>
      </c>
      <c r="H76" s="11" t="s">
        <v>16</v>
      </c>
      <c r="I76" s="11" t="s">
        <v>16</v>
      </c>
      <c r="J76" s="0" t="s">
        <v>282</v>
      </c>
    </row>
    <row r="77" customFormat="false" ht="12.8" hidden="false" customHeight="false" outlineLevel="0" collapsed="false">
      <c r="A77" s="0" t="s">
        <v>245</v>
      </c>
      <c r="B77" s="0" t="s">
        <v>280</v>
      </c>
      <c r="C77" s="0" t="s">
        <v>246</v>
      </c>
      <c r="D77" s="11" t="n">
        <v>1</v>
      </c>
      <c r="E77" s="0" t="s">
        <v>104</v>
      </c>
      <c r="F77" s="0" t="s">
        <v>15</v>
      </c>
      <c r="G77" s="11" t="n">
        <v>30000</v>
      </c>
      <c r="H77" s="11" t="s">
        <v>16</v>
      </c>
      <c r="I77" s="11" t="s">
        <v>16</v>
      </c>
      <c r="J77" s="0" t="s">
        <v>17</v>
      </c>
    </row>
    <row r="78" customFormat="false" ht="12.8" hidden="false" customHeight="false" outlineLevel="0" collapsed="false">
      <c r="A78" s="0" t="s">
        <v>245</v>
      </c>
      <c r="B78" s="0" t="s">
        <v>280</v>
      </c>
      <c r="C78" s="0" t="s">
        <v>246</v>
      </c>
      <c r="D78" s="11" t="n">
        <v>1</v>
      </c>
      <c r="E78" s="0" t="s">
        <v>247</v>
      </c>
      <c r="F78" s="0" t="s">
        <v>15</v>
      </c>
      <c r="G78" s="11" t="n">
        <v>30000</v>
      </c>
      <c r="H78" s="11" t="s">
        <v>16</v>
      </c>
      <c r="I78" s="11" t="s">
        <v>16</v>
      </c>
      <c r="J78" s="0" t="s">
        <v>17</v>
      </c>
    </row>
    <row r="79" customFormat="false" ht="12.8" hidden="false" customHeight="false" outlineLevel="0" collapsed="false">
      <c r="A79" s="0" t="s">
        <v>245</v>
      </c>
      <c r="B79" s="0" t="s">
        <v>280</v>
      </c>
      <c r="C79" s="0" t="s">
        <v>246</v>
      </c>
      <c r="D79" s="11" t="n">
        <v>1</v>
      </c>
      <c r="E79" s="0" t="s">
        <v>247</v>
      </c>
      <c r="F79" s="0" t="s">
        <v>15</v>
      </c>
      <c r="G79" s="11" t="n">
        <v>30000</v>
      </c>
      <c r="H79" s="11" t="s">
        <v>16</v>
      </c>
      <c r="I79" s="11" t="s">
        <v>16</v>
      </c>
      <c r="J79" s="0" t="s">
        <v>17</v>
      </c>
    </row>
    <row r="80" customFormat="false" ht="12.8" hidden="false" customHeight="false" outlineLevel="0" collapsed="false">
      <c r="A80" s="0" t="s">
        <v>245</v>
      </c>
      <c r="B80" s="0" t="s">
        <v>280</v>
      </c>
      <c r="C80" s="0" t="s">
        <v>246</v>
      </c>
      <c r="D80" s="11" t="n">
        <v>1</v>
      </c>
      <c r="E80" s="0" t="s">
        <v>69</v>
      </c>
      <c r="F80" s="0" t="s">
        <v>15</v>
      </c>
      <c r="G80" s="11" t="n">
        <v>18000</v>
      </c>
      <c r="H80" s="11" t="s">
        <v>16</v>
      </c>
      <c r="I80" s="11" t="s">
        <v>16</v>
      </c>
      <c r="J80" s="0" t="s">
        <v>17</v>
      </c>
    </row>
    <row r="81" customFormat="false" ht="12.8" hidden="false" customHeight="false" outlineLevel="0" collapsed="false">
      <c r="A81" s="0" t="s">
        <v>245</v>
      </c>
      <c r="B81" s="0" t="s">
        <v>280</v>
      </c>
      <c r="C81" s="0" t="s">
        <v>246</v>
      </c>
      <c r="D81" s="11" t="n">
        <v>1</v>
      </c>
      <c r="E81" s="0" t="s">
        <v>248</v>
      </c>
      <c r="F81" s="0" t="s">
        <v>15</v>
      </c>
      <c r="G81" s="11" t="n">
        <v>30000</v>
      </c>
      <c r="H81" s="11" t="s">
        <v>16</v>
      </c>
      <c r="I81" s="11" t="s">
        <v>16</v>
      </c>
      <c r="J81" s="0" t="s">
        <v>17</v>
      </c>
    </row>
    <row r="82" customFormat="false" ht="12.8" hidden="false" customHeight="false" outlineLevel="0" collapsed="false">
      <c r="B82" s="26" t="s">
        <v>283</v>
      </c>
      <c r="D82" s="27" t="n">
        <f aca="false">SUBTOTAL(9,$D$49:$D$81)</f>
        <v>42</v>
      </c>
      <c r="G82" s="11"/>
      <c r="H82" s="28" t="n">
        <f aca="false">SUMIF(H$49:H$81,"S",D$49:D$81)</f>
        <v>6</v>
      </c>
      <c r="I82" s="28" t="n">
        <f aca="false">SUMIF(I$49:I$81,"S",D$49:D$81)</f>
        <v>6</v>
      </c>
    </row>
    <row r="83" customFormat="false" ht="12.8" hidden="false" customHeight="false" outlineLevel="0" collapsed="false">
      <c r="A83" s="0" t="s">
        <v>215</v>
      </c>
      <c r="B83" s="0" t="s">
        <v>284</v>
      </c>
      <c r="C83" s="0" t="s">
        <v>216</v>
      </c>
      <c r="D83" s="11" t="n">
        <v>1</v>
      </c>
      <c r="E83" s="0" t="s">
        <v>107</v>
      </c>
      <c r="F83" s="0" t="s">
        <v>31</v>
      </c>
      <c r="G83" s="11" t="n">
        <v>9000</v>
      </c>
      <c r="H83" s="11" t="s">
        <v>16</v>
      </c>
      <c r="I83" s="11" t="s">
        <v>16</v>
      </c>
      <c r="J83" s="0" t="s">
        <v>17</v>
      </c>
    </row>
    <row r="84" customFormat="false" ht="12.8" hidden="false" customHeight="false" outlineLevel="0" collapsed="false">
      <c r="A84" s="0" t="s">
        <v>215</v>
      </c>
      <c r="B84" s="0" t="s">
        <v>284</v>
      </c>
      <c r="C84" s="0" t="s">
        <v>217</v>
      </c>
      <c r="D84" s="11" t="n">
        <v>1</v>
      </c>
      <c r="E84" s="0" t="s">
        <v>218</v>
      </c>
      <c r="F84" s="0" t="s">
        <v>219</v>
      </c>
      <c r="G84" s="11" t="n">
        <v>18000</v>
      </c>
      <c r="H84" s="11" t="s">
        <v>16</v>
      </c>
      <c r="I84" s="11" t="s">
        <v>16</v>
      </c>
      <c r="J84" s="0" t="s">
        <v>285</v>
      </c>
    </row>
    <row r="85" customFormat="false" ht="12.8" hidden="false" customHeight="false" outlineLevel="0" collapsed="false">
      <c r="A85" s="0" t="s">
        <v>215</v>
      </c>
      <c r="B85" s="0" t="s">
        <v>284</v>
      </c>
      <c r="C85" s="0" t="s">
        <v>220</v>
      </c>
      <c r="D85" s="11" t="n">
        <v>3</v>
      </c>
      <c r="F85" s="0" t="s">
        <v>221</v>
      </c>
      <c r="G85" s="11" t="n">
        <v>48000</v>
      </c>
      <c r="H85" s="11" t="s">
        <v>27</v>
      </c>
      <c r="I85" s="11" t="s">
        <v>16</v>
      </c>
      <c r="J85" s="0" t="s">
        <v>17</v>
      </c>
    </row>
    <row r="86" customFormat="false" ht="12.8" hidden="false" customHeight="false" outlineLevel="0" collapsed="false">
      <c r="A86" s="0" t="s">
        <v>215</v>
      </c>
      <c r="B86" s="0" t="s">
        <v>284</v>
      </c>
      <c r="C86" s="0" t="s">
        <v>220</v>
      </c>
      <c r="D86" s="11" t="n">
        <v>1</v>
      </c>
      <c r="F86" s="0" t="s">
        <v>31</v>
      </c>
      <c r="G86" s="11" t="n">
        <v>9000</v>
      </c>
      <c r="H86" s="11" t="s">
        <v>27</v>
      </c>
      <c r="I86" s="11" t="s">
        <v>16</v>
      </c>
      <c r="J86" s="0" t="s">
        <v>17</v>
      </c>
    </row>
    <row r="87" customFormat="false" ht="12.8" hidden="false" customHeight="false" outlineLevel="0" collapsed="false">
      <c r="B87" s="26" t="s">
        <v>286</v>
      </c>
      <c r="D87" s="27" t="n">
        <f aca="false">SUBTOTAL(9,$D$83:$D$86)</f>
        <v>6</v>
      </c>
      <c r="G87" s="11"/>
      <c r="H87" s="28" t="n">
        <f aca="false">SUMIF(H$83:H$86,"S",D$83:D$86)</f>
        <v>4</v>
      </c>
      <c r="I87" s="28" t="n">
        <f aca="false">SUMIF(I$83:I$86,"S",D$83:D$86)</f>
        <v>0</v>
      </c>
    </row>
    <row r="88" customFormat="false" ht="12.8" hidden="false" customHeight="false" outlineLevel="0" collapsed="false">
      <c r="A88" s="0" t="s">
        <v>258</v>
      </c>
      <c r="B88" s="0" t="s">
        <v>287</v>
      </c>
      <c r="C88" s="0" t="s">
        <v>220</v>
      </c>
      <c r="D88" s="11" t="n">
        <v>3</v>
      </c>
      <c r="F88" s="0" t="s">
        <v>15</v>
      </c>
      <c r="G88" s="11" t="n">
        <v>12000</v>
      </c>
      <c r="H88" s="11" t="s">
        <v>16</v>
      </c>
      <c r="I88" s="11" t="s">
        <v>16</v>
      </c>
      <c r="J88" s="0" t="s">
        <v>17</v>
      </c>
    </row>
    <row r="89" customFormat="false" ht="12.8" hidden="false" customHeight="false" outlineLevel="0" collapsed="false">
      <c r="A89" s="0" t="s">
        <v>258</v>
      </c>
      <c r="B89" s="0" t="s">
        <v>287</v>
      </c>
      <c r="C89" s="0" t="s">
        <v>259</v>
      </c>
      <c r="D89" s="11" t="n">
        <v>1</v>
      </c>
      <c r="F89" s="0" t="s">
        <v>15</v>
      </c>
      <c r="G89" s="11" t="n">
        <v>18000</v>
      </c>
      <c r="H89" s="11" t="s">
        <v>16</v>
      </c>
      <c r="I89" s="11" t="s">
        <v>16</v>
      </c>
      <c r="J89" s="0" t="s">
        <v>17</v>
      </c>
    </row>
    <row r="90" customFormat="false" ht="12.8" hidden="false" customHeight="false" outlineLevel="0" collapsed="false">
      <c r="B90" s="26" t="s">
        <v>288</v>
      </c>
      <c r="D90" s="27" t="n">
        <f aca="false">SUBTOTAL(9,$D$88:$D$89)</f>
        <v>4</v>
      </c>
      <c r="G90" s="11"/>
      <c r="H90" s="28" t="n">
        <f aca="false">SUMIF(H$88:H$89,"S",D$88:D$89)</f>
        <v>0</v>
      </c>
      <c r="I90" s="28" t="n">
        <f aca="false">SUMIF(I$88:I$89,"S",D$88:D$89)</f>
        <v>0</v>
      </c>
    </row>
    <row r="91" customFormat="false" ht="12.8" hidden="false" customHeight="false" outlineLevel="0" collapsed="false">
      <c r="A91" s="0" t="s">
        <v>82</v>
      </c>
      <c r="B91" s="0" t="s">
        <v>289</v>
      </c>
      <c r="C91" s="0" t="s">
        <v>83</v>
      </c>
      <c r="D91" s="21" t="n">
        <v>1</v>
      </c>
      <c r="F91" s="0" t="s">
        <v>31</v>
      </c>
      <c r="G91" s="11" t="n">
        <v>18000</v>
      </c>
      <c r="H91" s="11" t="s">
        <v>16</v>
      </c>
      <c r="I91" s="11" t="s">
        <v>16</v>
      </c>
      <c r="J91" s="0" t="s">
        <v>84</v>
      </c>
    </row>
    <row r="92" customFormat="false" ht="12.8" hidden="false" customHeight="false" outlineLevel="0" collapsed="false">
      <c r="A92" s="0" t="s">
        <v>82</v>
      </c>
      <c r="B92" s="0" t="s">
        <v>289</v>
      </c>
      <c r="C92" s="0" t="s">
        <v>85</v>
      </c>
      <c r="D92" s="21" t="n">
        <v>1</v>
      </c>
      <c r="F92" s="0" t="s">
        <v>31</v>
      </c>
      <c r="G92" s="11" t="n">
        <v>12000</v>
      </c>
      <c r="H92" s="11" t="s">
        <v>16</v>
      </c>
      <c r="I92" s="11" t="s">
        <v>16</v>
      </c>
      <c r="J92" s="0" t="s">
        <v>84</v>
      </c>
    </row>
    <row r="93" customFormat="false" ht="12.8" hidden="false" customHeight="false" outlineLevel="0" collapsed="false">
      <c r="A93" s="0" t="s">
        <v>82</v>
      </c>
      <c r="B93" s="0" t="s">
        <v>289</v>
      </c>
      <c r="C93" s="0" t="s">
        <v>86</v>
      </c>
      <c r="D93" s="21" t="n">
        <v>1</v>
      </c>
      <c r="F93" s="0" t="s">
        <v>31</v>
      </c>
      <c r="G93" s="11" t="n">
        <v>12000</v>
      </c>
      <c r="H93" s="11" t="s">
        <v>16</v>
      </c>
      <c r="I93" s="11" t="s">
        <v>16</v>
      </c>
      <c r="J93" s="0" t="s">
        <v>84</v>
      </c>
    </row>
    <row r="94" customFormat="false" ht="12.8" hidden="false" customHeight="false" outlineLevel="0" collapsed="false">
      <c r="A94" s="0" t="s">
        <v>82</v>
      </c>
      <c r="B94" s="0" t="s">
        <v>289</v>
      </c>
      <c r="C94" s="0" t="s">
        <v>87</v>
      </c>
      <c r="D94" s="21" t="n">
        <v>1</v>
      </c>
      <c r="F94" s="0" t="s">
        <v>31</v>
      </c>
      <c r="G94" s="11" t="n">
        <v>12000</v>
      </c>
      <c r="H94" s="11" t="s">
        <v>16</v>
      </c>
      <c r="I94" s="11" t="s">
        <v>16</v>
      </c>
      <c r="J94" s="0" t="s">
        <v>84</v>
      </c>
    </row>
    <row r="95" customFormat="false" ht="12.8" hidden="false" customHeight="false" outlineLevel="0" collapsed="false">
      <c r="A95" s="0" t="s">
        <v>82</v>
      </c>
      <c r="B95" s="0" t="s">
        <v>289</v>
      </c>
      <c r="C95" s="0" t="s">
        <v>88</v>
      </c>
      <c r="D95" s="21" t="n">
        <v>1</v>
      </c>
      <c r="F95" s="0" t="s">
        <v>31</v>
      </c>
      <c r="G95" s="11" t="n">
        <v>12000</v>
      </c>
      <c r="H95" s="11" t="s">
        <v>16</v>
      </c>
      <c r="I95" s="11" t="s">
        <v>16</v>
      </c>
      <c r="J95" s="0" t="s">
        <v>84</v>
      </c>
    </row>
    <row r="96" customFormat="false" ht="12.8" hidden="false" customHeight="false" outlineLevel="0" collapsed="false">
      <c r="A96" s="0" t="s">
        <v>82</v>
      </c>
      <c r="B96" s="0" t="s">
        <v>289</v>
      </c>
      <c r="C96" s="0" t="s">
        <v>89</v>
      </c>
      <c r="D96" s="21" t="n">
        <v>1</v>
      </c>
      <c r="F96" s="0" t="s">
        <v>31</v>
      </c>
      <c r="G96" s="11" t="n">
        <v>12000</v>
      </c>
      <c r="H96" s="11" t="s">
        <v>16</v>
      </c>
      <c r="I96" s="11" t="s">
        <v>16</v>
      </c>
      <c r="J96" s="0" t="s">
        <v>84</v>
      </c>
    </row>
    <row r="97" customFormat="false" ht="12.8" hidden="false" customHeight="false" outlineLevel="0" collapsed="false">
      <c r="A97" s="0" t="s">
        <v>82</v>
      </c>
      <c r="B97" s="0" t="s">
        <v>289</v>
      </c>
      <c r="C97" s="0" t="s">
        <v>90</v>
      </c>
      <c r="D97" s="21" t="n">
        <v>2</v>
      </c>
      <c r="F97" s="0" t="s">
        <v>31</v>
      </c>
      <c r="G97" s="11" t="n">
        <v>12000</v>
      </c>
      <c r="H97" s="11" t="s">
        <v>16</v>
      </c>
      <c r="I97" s="11" t="s">
        <v>16</v>
      </c>
      <c r="J97" s="0" t="s">
        <v>84</v>
      </c>
    </row>
    <row r="98" customFormat="false" ht="12.8" hidden="false" customHeight="false" outlineLevel="0" collapsed="false">
      <c r="A98" s="0" t="s">
        <v>82</v>
      </c>
      <c r="B98" s="0" t="s">
        <v>289</v>
      </c>
      <c r="C98" s="0" t="s">
        <v>91</v>
      </c>
      <c r="D98" s="21" t="n">
        <v>2</v>
      </c>
      <c r="F98" s="0" t="s">
        <v>31</v>
      </c>
      <c r="G98" s="11" t="n">
        <v>24000</v>
      </c>
      <c r="H98" s="11" t="s">
        <v>16</v>
      </c>
      <c r="I98" s="11" t="s">
        <v>16</v>
      </c>
      <c r="J98" s="0" t="s">
        <v>84</v>
      </c>
    </row>
    <row r="99" customFormat="false" ht="12.8" hidden="false" customHeight="false" outlineLevel="0" collapsed="false">
      <c r="A99" s="0" t="s">
        <v>82</v>
      </c>
      <c r="B99" s="0" t="s">
        <v>289</v>
      </c>
      <c r="C99" s="0" t="s">
        <v>92</v>
      </c>
      <c r="D99" s="21" t="n">
        <v>2</v>
      </c>
      <c r="F99" s="0" t="s">
        <v>31</v>
      </c>
      <c r="G99" s="11" t="n">
        <v>12000</v>
      </c>
      <c r="H99" s="11" t="s">
        <v>16</v>
      </c>
      <c r="I99" s="11" t="s">
        <v>16</v>
      </c>
      <c r="J99" s="0" t="s">
        <v>84</v>
      </c>
    </row>
    <row r="100" customFormat="false" ht="12.8" hidden="false" customHeight="false" outlineLevel="0" collapsed="false">
      <c r="A100" s="0" t="s">
        <v>82</v>
      </c>
      <c r="B100" s="0" t="s">
        <v>289</v>
      </c>
      <c r="C100" s="0" t="s">
        <v>93</v>
      </c>
      <c r="D100" s="21" t="n">
        <v>1</v>
      </c>
      <c r="F100" s="0" t="s">
        <v>31</v>
      </c>
      <c r="G100" s="11" t="n">
        <v>9000</v>
      </c>
      <c r="H100" s="11" t="s">
        <v>16</v>
      </c>
      <c r="I100" s="11" t="s">
        <v>16</v>
      </c>
      <c r="J100" s="0" t="s">
        <v>84</v>
      </c>
    </row>
    <row r="101" customFormat="false" ht="12.8" hidden="false" customHeight="false" outlineLevel="0" collapsed="false">
      <c r="A101" s="0" t="s">
        <v>82</v>
      </c>
      <c r="B101" s="0" t="s">
        <v>289</v>
      </c>
      <c r="C101" s="0" t="s">
        <v>94</v>
      </c>
      <c r="D101" s="21" t="n">
        <v>1</v>
      </c>
      <c r="F101" s="0" t="s">
        <v>31</v>
      </c>
      <c r="G101" s="11" t="n">
        <v>12000</v>
      </c>
      <c r="H101" s="11" t="s">
        <v>16</v>
      </c>
      <c r="I101" s="11" t="s">
        <v>16</v>
      </c>
      <c r="J101" s="0" t="s">
        <v>84</v>
      </c>
    </row>
    <row r="102" customFormat="false" ht="12.8" hidden="false" customHeight="false" outlineLevel="0" collapsed="false">
      <c r="A102" s="0" t="s">
        <v>82</v>
      </c>
      <c r="B102" s="0" t="s">
        <v>289</v>
      </c>
      <c r="C102" s="0" t="s">
        <v>95</v>
      </c>
      <c r="D102" s="21" t="n">
        <v>1</v>
      </c>
      <c r="F102" s="0" t="s">
        <v>31</v>
      </c>
      <c r="G102" s="11" t="n">
        <v>9000</v>
      </c>
      <c r="H102" s="11" t="s">
        <v>16</v>
      </c>
      <c r="I102" s="11" t="s">
        <v>16</v>
      </c>
      <c r="J102" s="0" t="s">
        <v>84</v>
      </c>
    </row>
    <row r="103" customFormat="false" ht="12.8" hidden="false" customHeight="false" outlineLevel="0" collapsed="false">
      <c r="A103" s="0" t="s">
        <v>82</v>
      </c>
      <c r="B103" s="0" t="s">
        <v>289</v>
      </c>
      <c r="C103" s="0" t="s">
        <v>96</v>
      </c>
      <c r="D103" s="21" t="n">
        <v>1</v>
      </c>
      <c r="F103" s="0" t="s">
        <v>31</v>
      </c>
      <c r="G103" s="11" t="n">
        <v>12000</v>
      </c>
      <c r="H103" s="11" t="s">
        <v>16</v>
      </c>
      <c r="I103" s="11" t="s">
        <v>16</v>
      </c>
      <c r="J103" s="0" t="s">
        <v>84</v>
      </c>
    </row>
    <row r="104" customFormat="false" ht="12.8" hidden="false" customHeight="false" outlineLevel="0" collapsed="false">
      <c r="A104" s="0" t="s">
        <v>97</v>
      </c>
      <c r="B104" s="0" t="s">
        <v>289</v>
      </c>
      <c r="C104" s="0" t="s">
        <v>98</v>
      </c>
      <c r="D104" s="21" t="n">
        <v>1</v>
      </c>
      <c r="E104" s="0" t="s">
        <v>48</v>
      </c>
      <c r="F104" s="0" t="s">
        <v>31</v>
      </c>
      <c r="G104" s="11" t="n">
        <v>7000</v>
      </c>
      <c r="H104" s="11" t="s">
        <v>16</v>
      </c>
      <c r="I104" s="11" t="s">
        <v>16</v>
      </c>
      <c r="J104" s="0" t="s">
        <v>99</v>
      </c>
    </row>
    <row r="105" customFormat="false" ht="12.8" hidden="false" customHeight="false" outlineLevel="0" collapsed="false">
      <c r="A105" s="0" t="s">
        <v>100</v>
      </c>
      <c r="B105" s="0" t="s">
        <v>289</v>
      </c>
      <c r="C105" s="0" t="s">
        <v>101</v>
      </c>
      <c r="D105" s="21" t="n">
        <v>1</v>
      </c>
      <c r="E105" s="0" t="s">
        <v>30</v>
      </c>
      <c r="F105" s="0" t="s">
        <v>31</v>
      </c>
      <c r="G105" s="11" t="n">
        <v>12000</v>
      </c>
      <c r="H105" s="11" t="s">
        <v>16</v>
      </c>
      <c r="I105" s="11" t="s">
        <v>16</v>
      </c>
      <c r="J105" s="0" t="s">
        <v>102</v>
      </c>
    </row>
    <row r="106" customFormat="false" ht="12.8" hidden="false" customHeight="false" outlineLevel="0" collapsed="false">
      <c r="A106" s="0" t="s">
        <v>100</v>
      </c>
      <c r="B106" s="0" t="s">
        <v>289</v>
      </c>
      <c r="C106" s="0" t="s">
        <v>103</v>
      </c>
      <c r="D106" s="21" t="n">
        <v>1</v>
      </c>
      <c r="E106" s="0" t="s">
        <v>104</v>
      </c>
      <c r="F106" s="0" t="s">
        <v>31</v>
      </c>
      <c r="G106" s="11" t="n">
        <v>12000</v>
      </c>
      <c r="H106" s="11" t="s">
        <v>16</v>
      </c>
      <c r="I106" s="11" t="s">
        <v>16</v>
      </c>
      <c r="J106" s="0" t="s">
        <v>102</v>
      </c>
    </row>
    <row r="107" customFormat="false" ht="12.8" hidden="false" customHeight="false" outlineLevel="0" collapsed="false">
      <c r="A107" s="0" t="s">
        <v>105</v>
      </c>
      <c r="B107" s="0" t="s">
        <v>289</v>
      </c>
      <c r="C107" s="0" t="s">
        <v>106</v>
      </c>
      <c r="D107" s="21" t="n">
        <v>1</v>
      </c>
      <c r="E107" s="0" t="s">
        <v>107</v>
      </c>
      <c r="F107" s="0" t="s">
        <v>34</v>
      </c>
      <c r="G107" s="11" t="n">
        <v>12300</v>
      </c>
      <c r="H107" s="11" t="s">
        <v>16</v>
      </c>
      <c r="I107" s="11" t="s">
        <v>16</v>
      </c>
      <c r="J107" s="0" t="s">
        <v>108</v>
      </c>
    </row>
    <row r="108" customFormat="false" ht="12.8" hidden="false" customHeight="false" outlineLevel="0" collapsed="false">
      <c r="A108" s="0" t="s">
        <v>105</v>
      </c>
      <c r="B108" s="0" t="s">
        <v>289</v>
      </c>
      <c r="C108" s="0" t="s">
        <v>109</v>
      </c>
      <c r="D108" s="21" t="n">
        <v>1</v>
      </c>
      <c r="E108" s="0" t="s">
        <v>107</v>
      </c>
      <c r="F108" s="0" t="s">
        <v>34</v>
      </c>
      <c r="G108" s="11" t="n">
        <v>12300</v>
      </c>
      <c r="H108" s="11" t="s">
        <v>16</v>
      </c>
      <c r="I108" s="11" t="s">
        <v>16</v>
      </c>
      <c r="J108" s="0" t="s">
        <v>108</v>
      </c>
    </row>
    <row r="109" customFormat="false" ht="12.8" hidden="false" customHeight="false" outlineLevel="0" collapsed="false">
      <c r="A109" s="0" t="s">
        <v>105</v>
      </c>
      <c r="B109" s="0" t="s">
        <v>289</v>
      </c>
      <c r="C109" s="0" t="s">
        <v>110</v>
      </c>
      <c r="D109" s="21" t="n">
        <v>1</v>
      </c>
      <c r="E109" s="0" t="s">
        <v>111</v>
      </c>
      <c r="F109" s="0" t="s">
        <v>34</v>
      </c>
      <c r="G109" s="11" t="n">
        <v>7500</v>
      </c>
      <c r="H109" s="11" t="s">
        <v>16</v>
      </c>
      <c r="I109" s="11" t="s">
        <v>16</v>
      </c>
      <c r="J109" s="0" t="s">
        <v>108</v>
      </c>
    </row>
    <row r="110" customFormat="false" ht="12.8" hidden="false" customHeight="false" outlineLevel="0" collapsed="false">
      <c r="A110" s="0" t="s">
        <v>105</v>
      </c>
      <c r="B110" s="0" t="s">
        <v>289</v>
      </c>
      <c r="C110" s="0" t="s">
        <v>112</v>
      </c>
      <c r="D110" s="21" t="n">
        <v>1</v>
      </c>
      <c r="E110" s="0" t="s">
        <v>107</v>
      </c>
      <c r="F110" s="0" t="s">
        <v>34</v>
      </c>
      <c r="G110" s="11" t="n">
        <v>12300</v>
      </c>
      <c r="H110" s="11" t="s">
        <v>16</v>
      </c>
      <c r="I110" s="11" t="s">
        <v>16</v>
      </c>
      <c r="J110" s="0" t="s">
        <v>108</v>
      </c>
    </row>
    <row r="111" customFormat="false" ht="12.8" hidden="false" customHeight="false" outlineLevel="0" collapsed="false">
      <c r="A111" s="0" t="s">
        <v>105</v>
      </c>
      <c r="B111" s="0" t="s">
        <v>289</v>
      </c>
      <c r="C111" s="0" t="s">
        <v>113</v>
      </c>
      <c r="D111" s="21" t="n">
        <v>1</v>
      </c>
      <c r="E111" s="0" t="s">
        <v>107</v>
      </c>
      <c r="F111" s="0" t="s">
        <v>34</v>
      </c>
      <c r="G111" s="11" t="n">
        <v>12300</v>
      </c>
      <c r="H111" s="11" t="s">
        <v>16</v>
      </c>
      <c r="I111" s="11" t="s">
        <v>16</v>
      </c>
      <c r="J111" s="0" t="s">
        <v>108</v>
      </c>
    </row>
    <row r="112" customFormat="false" ht="12.8" hidden="false" customHeight="false" outlineLevel="0" collapsed="false">
      <c r="A112" s="0" t="s">
        <v>114</v>
      </c>
      <c r="B112" s="0" t="s">
        <v>289</v>
      </c>
      <c r="C112" s="0" t="s">
        <v>115</v>
      </c>
      <c r="D112" s="21" t="n">
        <v>1</v>
      </c>
      <c r="E112" s="0" t="s">
        <v>116</v>
      </c>
      <c r="F112" s="0" t="s">
        <v>31</v>
      </c>
      <c r="G112" s="11" t="n">
        <v>12000</v>
      </c>
      <c r="H112" s="11" t="s">
        <v>16</v>
      </c>
      <c r="I112" s="11" t="s">
        <v>16</v>
      </c>
      <c r="J112" s="0" t="s">
        <v>117</v>
      </c>
    </row>
    <row r="113" customFormat="false" ht="12.8" hidden="false" customHeight="false" outlineLevel="0" collapsed="false">
      <c r="A113" s="0" t="s">
        <v>114</v>
      </c>
      <c r="B113" s="0" t="s">
        <v>289</v>
      </c>
      <c r="C113" s="0" t="s">
        <v>118</v>
      </c>
      <c r="D113" s="21" t="n">
        <v>1</v>
      </c>
      <c r="E113" s="0" t="s">
        <v>116</v>
      </c>
      <c r="F113" s="0" t="s">
        <v>31</v>
      </c>
      <c r="G113" s="11" t="n">
        <v>12000</v>
      </c>
      <c r="H113" s="11" t="s">
        <v>16</v>
      </c>
      <c r="I113" s="11" t="s">
        <v>16</v>
      </c>
      <c r="J113" s="0" t="s">
        <v>117</v>
      </c>
    </row>
    <row r="114" customFormat="false" ht="12.8" hidden="false" customHeight="false" outlineLevel="0" collapsed="false">
      <c r="A114" s="0" t="s">
        <v>114</v>
      </c>
      <c r="B114" s="0" t="s">
        <v>289</v>
      </c>
      <c r="C114" s="0" t="s">
        <v>119</v>
      </c>
      <c r="D114" s="21" t="n">
        <v>1</v>
      </c>
      <c r="E114" s="0" t="s">
        <v>116</v>
      </c>
      <c r="F114" s="0" t="s">
        <v>31</v>
      </c>
      <c r="G114" s="11" t="n">
        <v>12000</v>
      </c>
      <c r="H114" s="11" t="s">
        <v>16</v>
      </c>
      <c r="I114" s="11" t="s">
        <v>16</v>
      </c>
      <c r="J114" s="0" t="s">
        <v>117</v>
      </c>
    </row>
    <row r="115" customFormat="false" ht="12.8" hidden="false" customHeight="false" outlineLevel="0" collapsed="false">
      <c r="A115" s="0" t="s">
        <v>114</v>
      </c>
      <c r="B115" s="0" t="s">
        <v>289</v>
      </c>
      <c r="C115" s="0" t="s">
        <v>120</v>
      </c>
      <c r="D115" s="21" t="n">
        <v>1</v>
      </c>
      <c r="E115" s="0" t="s">
        <v>121</v>
      </c>
      <c r="F115" s="0" t="s">
        <v>31</v>
      </c>
      <c r="G115" s="11" t="n">
        <v>9000</v>
      </c>
      <c r="H115" s="11" t="s">
        <v>16</v>
      </c>
      <c r="I115" s="11" t="s">
        <v>16</v>
      </c>
      <c r="J115" s="0" t="s">
        <v>117</v>
      </c>
    </row>
    <row r="116" customFormat="false" ht="12.8" hidden="false" customHeight="false" outlineLevel="0" collapsed="false">
      <c r="A116" s="0" t="s">
        <v>114</v>
      </c>
      <c r="B116" s="0" t="s">
        <v>289</v>
      </c>
      <c r="C116" s="0" t="s">
        <v>122</v>
      </c>
      <c r="D116" s="21" t="n">
        <v>1</v>
      </c>
      <c r="E116" s="0" t="s">
        <v>121</v>
      </c>
      <c r="F116" s="0" t="s">
        <v>31</v>
      </c>
      <c r="G116" s="11" t="n">
        <v>24000</v>
      </c>
      <c r="H116" s="11" t="s">
        <v>16</v>
      </c>
      <c r="I116" s="11" t="s">
        <v>16</v>
      </c>
      <c r="J116" s="0" t="s">
        <v>117</v>
      </c>
    </row>
    <row r="117" customFormat="false" ht="12.8" hidden="false" customHeight="false" outlineLevel="0" collapsed="false">
      <c r="A117" s="0" t="s">
        <v>114</v>
      </c>
      <c r="B117" s="0" t="s">
        <v>289</v>
      </c>
      <c r="C117" s="0" t="s">
        <v>123</v>
      </c>
      <c r="D117" s="21" t="n">
        <v>1</v>
      </c>
      <c r="E117" s="0" t="s">
        <v>121</v>
      </c>
      <c r="F117" s="0" t="s">
        <v>31</v>
      </c>
      <c r="G117" s="11" t="n">
        <v>24000</v>
      </c>
      <c r="H117" s="11" t="s">
        <v>16</v>
      </c>
      <c r="I117" s="11" t="s">
        <v>16</v>
      </c>
      <c r="J117" s="0" t="s">
        <v>117</v>
      </c>
    </row>
    <row r="118" customFormat="false" ht="12.8" hidden="false" customHeight="false" outlineLevel="0" collapsed="false">
      <c r="A118" s="0" t="s">
        <v>124</v>
      </c>
      <c r="B118" s="0" t="s">
        <v>289</v>
      </c>
      <c r="C118" s="0" t="s">
        <v>106</v>
      </c>
      <c r="D118" s="21" t="n">
        <v>1</v>
      </c>
      <c r="E118" s="0" t="s">
        <v>104</v>
      </c>
      <c r="F118" s="0" t="s">
        <v>34</v>
      </c>
      <c r="G118" s="11" t="n">
        <v>12000</v>
      </c>
      <c r="H118" s="11" t="s">
        <v>16</v>
      </c>
      <c r="I118" s="11" t="s">
        <v>16</v>
      </c>
      <c r="J118" s="0" t="s">
        <v>125</v>
      </c>
    </row>
    <row r="119" customFormat="false" ht="12.8" hidden="false" customHeight="false" outlineLevel="0" collapsed="false">
      <c r="A119" s="0" t="s">
        <v>124</v>
      </c>
      <c r="B119" s="0" t="s">
        <v>289</v>
      </c>
      <c r="C119" s="0" t="s">
        <v>126</v>
      </c>
      <c r="D119" s="21" t="n">
        <v>1</v>
      </c>
      <c r="E119" s="0" t="s">
        <v>37</v>
      </c>
      <c r="F119" s="0" t="s">
        <v>34</v>
      </c>
      <c r="G119" s="11" t="n">
        <v>7500</v>
      </c>
      <c r="H119" s="11" t="s">
        <v>16</v>
      </c>
      <c r="I119" s="11" t="s">
        <v>16</v>
      </c>
      <c r="J119" s="0" t="s">
        <v>125</v>
      </c>
    </row>
    <row r="120" customFormat="false" ht="12.8" hidden="false" customHeight="false" outlineLevel="0" collapsed="false">
      <c r="A120" s="0" t="s">
        <v>124</v>
      </c>
      <c r="B120" s="0" t="s">
        <v>289</v>
      </c>
      <c r="C120" s="0" t="s">
        <v>127</v>
      </c>
      <c r="D120" s="21" t="n">
        <v>1</v>
      </c>
      <c r="E120" s="0" t="s">
        <v>37</v>
      </c>
      <c r="F120" s="0" t="s">
        <v>34</v>
      </c>
      <c r="G120" s="11" t="n">
        <v>7500</v>
      </c>
      <c r="H120" s="11" t="s">
        <v>16</v>
      </c>
      <c r="I120" s="11" t="s">
        <v>16</v>
      </c>
      <c r="J120" s="0" t="s">
        <v>125</v>
      </c>
    </row>
    <row r="121" customFormat="false" ht="12.8" hidden="false" customHeight="false" outlineLevel="0" collapsed="false">
      <c r="A121" s="0" t="s">
        <v>124</v>
      </c>
      <c r="B121" s="0" t="s">
        <v>289</v>
      </c>
      <c r="C121" s="0" t="s">
        <v>128</v>
      </c>
      <c r="D121" s="21" t="n">
        <v>1</v>
      </c>
      <c r="E121" s="0" t="s">
        <v>104</v>
      </c>
      <c r="F121" s="0" t="s">
        <v>31</v>
      </c>
      <c r="G121" s="11" t="n">
        <v>12000</v>
      </c>
      <c r="H121" s="11" t="s">
        <v>16</v>
      </c>
      <c r="I121" s="11" t="s">
        <v>16</v>
      </c>
      <c r="J121" s="0" t="s">
        <v>125</v>
      </c>
    </row>
    <row r="122" customFormat="false" ht="12.8" hidden="false" customHeight="false" outlineLevel="0" collapsed="false">
      <c r="A122" s="0" t="s">
        <v>124</v>
      </c>
      <c r="B122" s="0" t="s">
        <v>289</v>
      </c>
      <c r="C122" s="0" t="s">
        <v>129</v>
      </c>
      <c r="D122" s="21" t="n">
        <v>1</v>
      </c>
      <c r="E122" s="0" t="s">
        <v>48</v>
      </c>
      <c r="F122" s="0" t="s">
        <v>31</v>
      </c>
      <c r="G122" s="11" t="n">
        <v>12000</v>
      </c>
      <c r="H122" s="11" t="s">
        <v>16</v>
      </c>
      <c r="I122" s="11" t="s">
        <v>16</v>
      </c>
      <c r="J122" s="0" t="s">
        <v>125</v>
      </c>
    </row>
    <row r="123" customFormat="false" ht="12.8" hidden="false" customHeight="false" outlineLevel="0" collapsed="false">
      <c r="A123" s="0" t="s">
        <v>124</v>
      </c>
      <c r="B123" s="0" t="s">
        <v>289</v>
      </c>
      <c r="C123" s="0" t="s">
        <v>130</v>
      </c>
      <c r="D123" s="21" t="n">
        <v>1</v>
      </c>
      <c r="E123" s="0" t="s">
        <v>104</v>
      </c>
      <c r="F123" s="0" t="s">
        <v>31</v>
      </c>
      <c r="G123" s="11" t="n">
        <v>12000</v>
      </c>
      <c r="H123" s="11" t="s">
        <v>16</v>
      </c>
      <c r="I123" s="11" t="s">
        <v>16</v>
      </c>
      <c r="J123" s="0" t="s">
        <v>125</v>
      </c>
    </row>
    <row r="124" customFormat="false" ht="12.8" hidden="false" customHeight="false" outlineLevel="0" collapsed="false">
      <c r="A124" s="0" t="s">
        <v>124</v>
      </c>
      <c r="B124" s="0" t="s">
        <v>289</v>
      </c>
      <c r="C124" s="0" t="s">
        <v>131</v>
      </c>
      <c r="D124" s="21" t="n">
        <v>1</v>
      </c>
      <c r="E124" s="0" t="s">
        <v>104</v>
      </c>
      <c r="F124" s="0" t="s">
        <v>31</v>
      </c>
      <c r="G124" s="11" t="n">
        <v>12000</v>
      </c>
      <c r="H124" s="11" t="s">
        <v>16</v>
      </c>
      <c r="I124" s="11" t="s">
        <v>16</v>
      </c>
      <c r="J124" s="0" t="s">
        <v>125</v>
      </c>
    </row>
    <row r="125" customFormat="false" ht="12.8" hidden="false" customHeight="false" outlineLevel="0" collapsed="false">
      <c r="A125" s="0" t="s">
        <v>124</v>
      </c>
      <c r="B125" s="0" t="s">
        <v>289</v>
      </c>
      <c r="C125" s="0" t="s">
        <v>132</v>
      </c>
      <c r="D125" s="21" t="n">
        <v>1</v>
      </c>
      <c r="E125" s="0" t="s">
        <v>133</v>
      </c>
      <c r="F125" s="0" t="s">
        <v>31</v>
      </c>
      <c r="G125" s="11" t="n">
        <v>12000</v>
      </c>
      <c r="H125" s="11" t="s">
        <v>16</v>
      </c>
      <c r="I125" s="11" t="s">
        <v>16</v>
      </c>
      <c r="J125" s="0" t="s">
        <v>125</v>
      </c>
    </row>
    <row r="126" customFormat="false" ht="12.8" hidden="false" customHeight="false" outlineLevel="0" collapsed="false">
      <c r="A126" s="0" t="s">
        <v>124</v>
      </c>
      <c r="B126" s="0" t="s">
        <v>289</v>
      </c>
      <c r="C126" s="0" t="s">
        <v>134</v>
      </c>
      <c r="D126" s="21" t="n">
        <v>1</v>
      </c>
      <c r="E126" s="0" t="s">
        <v>133</v>
      </c>
      <c r="F126" s="0" t="s">
        <v>31</v>
      </c>
      <c r="G126" s="11" t="n">
        <v>12000</v>
      </c>
      <c r="H126" s="11" t="s">
        <v>16</v>
      </c>
      <c r="I126" s="11" t="s">
        <v>16</v>
      </c>
      <c r="J126" s="0" t="s">
        <v>125</v>
      </c>
    </row>
    <row r="127" customFormat="false" ht="14.15" hidden="false" customHeight="false" outlineLevel="0" collapsed="false">
      <c r="A127" s="0" t="s">
        <v>135</v>
      </c>
      <c r="B127" s="0" t="s">
        <v>289</v>
      </c>
      <c r="C127" s="0" t="s">
        <v>98</v>
      </c>
      <c r="D127" s="21" t="n">
        <v>1</v>
      </c>
      <c r="E127" s="0" t="s">
        <v>104</v>
      </c>
      <c r="F127" s="0" t="s">
        <v>31</v>
      </c>
      <c r="G127" s="11" t="n">
        <v>12000</v>
      </c>
      <c r="H127" s="11" t="s">
        <v>16</v>
      </c>
      <c r="I127" s="11" t="s">
        <v>16</v>
      </c>
      <c r="J127" s="0" t="s">
        <v>136</v>
      </c>
    </row>
    <row r="128" customFormat="false" ht="14.15" hidden="false" customHeight="false" outlineLevel="0" collapsed="false">
      <c r="A128" s="0" t="s">
        <v>135</v>
      </c>
      <c r="B128" s="0" t="s">
        <v>289</v>
      </c>
      <c r="C128" s="0" t="s">
        <v>131</v>
      </c>
      <c r="D128" s="21" t="n">
        <v>1</v>
      </c>
      <c r="E128" s="0" t="s">
        <v>104</v>
      </c>
      <c r="F128" s="0" t="s">
        <v>31</v>
      </c>
      <c r="G128" s="11" t="n">
        <v>12000</v>
      </c>
      <c r="H128" s="11" t="s">
        <v>16</v>
      </c>
      <c r="I128" s="11" t="s">
        <v>16</v>
      </c>
      <c r="J128" s="0" t="s">
        <v>136</v>
      </c>
    </row>
    <row r="129" customFormat="false" ht="14.15" hidden="false" customHeight="false" outlineLevel="0" collapsed="false">
      <c r="A129" s="0" t="s">
        <v>135</v>
      </c>
      <c r="B129" s="0" t="s">
        <v>289</v>
      </c>
      <c r="C129" s="0" t="s">
        <v>137</v>
      </c>
      <c r="D129" s="21" t="n">
        <v>1</v>
      </c>
      <c r="E129" s="0" t="s">
        <v>104</v>
      </c>
      <c r="F129" s="0" t="s">
        <v>31</v>
      </c>
      <c r="G129" s="21" t="n">
        <v>12000</v>
      </c>
      <c r="H129" s="11" t="s">
        <v>16</v>
      </c>
      <c r="I129" s="11" t="s">
        <v>16</v>
      </c>
      <c r="J129" s="0" t="s">
        <v>136</v>
      </c>
    </row>
    <row r="130" customFormat="false" ht="14.15" hidden="false" customHeight="false" outlineLevel="0" collapsed="false">
      <c r="A130" s="0" t="s">
        <v>135</v>
      </c>
      <c r="B130" s="0" t="s">
        <v>289</v>
      </c>
      <c r="C130" s="0" t="s">
        <v>137</v>
      </c>
      <c r="D130" s="21" t="n">
        <v>1</v>
      </c>
      <c r="E130" s="0" t="s">
        <v>104</v>
      </c>
      <c r="F130" s="0" t="s">
        <v>31</v>
      </c>
      <c r="G130" s="21" t="n">
        <v>12000</v>
      </c>
      <c r="H130" s="11" t="s">
        <v>16</v>
      </c>
      <c r="I130" s="11" t="s">
        <v>16</v>
      </c>
      <c r="J130" s="0" t="s">
        <v>136</v>
      </c>
    </row>
    <row r="131" customFormat="false" ht="14.15" hidden="false" customHeight="false" outlineLevel="0" collapsed="false">
      <c r="A131" s="0" t="s">
        <v>135</v>
      </c>
      <c r="B131" s="0" t="s">
        <v>289</v>
      </c>
      <c r="C131" s="0" t="s">
        <v>129</v>
      </c>
      <c r="D131" s="21" t="n">
        <v>1</v>
      </c>
      <c r="E131" s="0" t="s">
        <v>104</v>
      </c>
      <c r="F131" s="0" t="s">
        <v>31</v>
      </c>
      <c r="G131" s="11" t="n">
        <v>12000</v>
      </c>
      <c r="H131" s="11" t="s">
        <v>16</v>
      </c>
      <c r="I131" s="11" t="s">
        <v>16</v>
      </c>
      <c r="J131" s="0" t="s">
        <v>136</v>
      </c>
    </row>
    <row r="132" customFormat="false" ht="12.8" hidden="false" customHeight="false" outlineLevel="0" collapsed="false">
      <c r="A132" s="0" t="s">
        <v>138</v>
      </c>
      <c r="B132" s="0" t="s">
        <v>289</v>
      </c>
      <c r="C132" s="0" t="s">
        <v>131</v>
      </c>
      <c r="D132" s="21" t="n">
        <v>1</v>
      </c>
      <c r="E132" s="0" t="s">
        <v>139</v>
      </c>
      <c r="F132" s="0" t="s">
        <v>15</v>
      </c>
      <c r="G132" s="11" t="n">
        <v>12000</v>
      </c>
      <c r="H132" s="11" t="s">
        <v>16</v>
      </c>
      <c r="I132" s="11" t="s">
        <v>16</v>
      </c>
      <c r="J132" s="0" t="s">
        <v>140</v>
      </c>
    </row>
    <row r="133" customFormat="false" ht="12.8" hidden="false" customHeight="false" outlineLevel="0" collapsed="false">
      <c r="A133" s="0" t="s">
        <v>138</v>
      </c>
      <c r="B133" s="0" t="s">
        <v>289</v>
      </c>
      <c r="C133" s="0" t="s">
        <v>98</v>
      </c>
      <c r="D133" s="21" t="n">
        <v>1</v>
      </c>
      <c r="E133" s="0" t="s">
        <v>139</v>
      </c>
      <c r="F133" s="0" t="s">
        <v>15</v>
      </c>
      <c r="G133" s="11" t="n">
        <v>12000</v>
      </c>
      <c r="H133" s="11" t="s">
        <v>16</v>
      </c>
      <c r="I133" s="11" t="s">
        <v>16</v>
      </c>
      <c r="J133" s="0" t="s">
        <v>140</v>
      </c>
    </row>
    <row r="134" customFormat="false" ht="14.15" hidden="false" customHeight="false" outlineLevel="0" collapsed="false">
      <c r="A134" s="0" t="s">
        <v>141</v>
      </c>
      <c r="B134" s="0" t="s">
        <v>289</v>
      </c>
      <c r="C134" s="0" t="s">
        <v>98</v>
      </c>
      <c r="D134" s="21" t="n">
        <v>1</v>
      </c>
      <c r="E134" s="0" t="s">
        <v>30</v>
      </c>
      <c r="F134" s="0" t="s">
        <v>31</v>
      </c>
      <c r="G134" s="11" t="n">
        <v>12000</v>
      </c>
      <c r="H134" s="11" t="s">
        <v>16</v>
      </c>
      <c r="I134" s="11" t="s">
        <v>16</v>
      </c>
      <c r="J134" s="0" t="s">
        <v>142</v>
      </c>
    </row>
    <row r="135" customFormat="false" ht="14.15" hidden="false" customHeight="false" outlineLevel="0" collapsed="false">
      <c r="A135" s="0" t="s">
        <v>141</v>
      </c>
      <c r="B135" s="0" t="s">
        <v>289</v>
      </c>
      <c r="C135" s="0" t="s">
        <v>143</v>
      </c>
      <c r="D135" s="21" t="n">
        <v>1</v>
      </c>
      <c r="E135" s="0" t="s">
        <v>48</v>
      </c>
      <c r="F135" s="0" t="s">
        <v>31</v>
      </c>
      <c r="G135" s="11" t="n">
        <v>12000</v>
      </c>
      <c r="H135" s="11" t="s">
        <v>16</v>
      </c>
      <c r="I135" s="11" t="s">
        <v>16</v>
      </c>
      <c r="J135" s="0" t="s">
        <v>142</v>
      </c>
    </row>
    <row r="136" customFormat="false" ht="14.15" hidden="false" customHeight="false" outlineLevel="0" collapsed="false">
      <c r="A136" s="0" t="s">
        <v>141</v>
      </c>
      <c r="B136" s="0" t="s">
        <v>289</v>
      </c>
      <c r="C136" s="0" t="s">
        <v>144</v>
      </c>
      <c r="D136" s="21" t="n">
        <v>1</v>
      </c>
      <c r="E136" s="0" t="s">
        <v>48</v>
      </c>
      <c r="F136" s="0" t="s">
        <v>31</v>
      </c>
      <c r="G136" s="11" t="n">
        <v>12000</v>
      </c>
      <c r="H136" s="11" t="s">
        <v>16</v>
      </c>
      <c r="I136" s="11" t="s">
        <v>16</v>
      </c>
      <c r="J136" s="0" t="s">
        <v>142</v>
      </c>
    </row>
    <row r="137" customFormat="false" ht="14.15" hidden="false" customHeight="false" outlineLevel="0" collapsed="false">
      <c r="A137" s="0" t="s">
        <v>145</v>
      </c>
      <c r="B137" s="0" t="s">
        <v>289</v>
      </c>
      <c r="C137" s="0" t="s">
        <v>98</v>
      </c>
      <c r="D137" s="21" t="n">
        <v>1</v>
      </c>
      <c r="E137" s="0" t="s">
        <v>48</v>
      </c>
      <c r="F137" s="0" t="s">
        <v>31</v>
      </c>
      <c r="G137" s="21" t="n">
        <v>12000</v>
      </c>
      <c r="H137" s="11" t="s">
        <v>16</v>
      </c>
      <c r="I137" s="11" t="s">
        <v>16</v>
      </c>
      <c r="J137" s="0" t="s">
        <v>146</v>
      </c>
    </row>
    <row r="138" customFormat="false" ht="14.15" hidden="false" customHeight="false" outlineLevel="0" collapsed="false">
      <c r="A138" s="0" t="s">
        <v>145</v>
      </c>
      <c r="B138" s="0" t="s">
        <v>289</v>
      </c>
      <c r="C138" s="0" t="s">
        <v>147</v>
      </c>
      <c r="D138" s="21" t="n">
        <v>1</v>
      </c>
      <c r="E138" s="0" t="s">
        <v>48</v>
      </c>
      <c r="F138" s="0" t="s">
        <v>31</v>
      </c>
      <c r="G138" s="11" t="n">
        <v>12000</v>
      </c>
      <c r="H138" s="11" t="s">
        <v>16</v>
      </c>
      <c r="I138" s="11" t="s">
        <v>16</v>
      </c>
      <c r="J138" s="0" t="s">
        <v>146</v>
      </c>
    </row>
    <row r="139" customFormat="false" ht="14.15" hidden="false" customHeight="false" outlineLevel="0" collapsed="false">
      <c r="A139" s="0" t="s">
        <v>148</v>
      </c>
      <c r="B139" s="0" t="s">
        <v>289</v>
      </c>
      <c r="C139" s="0" t="s">
        <v>131</v>
      </c>
      <c r="D139" s="21" t="n">
        <v>1</v>
      </c>
      <c r="E139" s="0" t="s">
        <v>149</v>
      </c>
      <c r="F139" s="0" t="s">
        <v>15</v>
      </c>
      <c r="G139" s="11" t="n">
        <v>9000</v>
      </c>
      <c r="H139" s="11" t="s">
        <v>16</v>
      </c>
      <c r="I139" s="11" t="s">
        <v>16</v>
      </c>
      <c r="J139" s="0" t="s">
        <v>150</v>
      </c>
    </row>
    <row r="140" customFormat="false" ht="14.15" hidden="false" customHeight="false" outlineLevel="0" collapsed="false">
      <c r="A140" s="0" t="s">
        <v>151</v>
      </c>
      <c r="B140" s="0" t="s">
        <v>289</v>
      </c>
      <c r="C140" s="0" t="s">
        <v>131</v>
      </c>
      <c r="D140" s="21" t="n">
        <v>1</v>
      </c>
      <c r="E140" s="0" t="s">
        <v>149</v>
      </c>
      <c r="F140" s="0" t="s">
        <v>31</v>
      </c>
      <c r="G140" s="11" t="n">
        <v>9000</v>
      </c>
      <c r="H140" s="11" t="s">
        <v>16</v>
      </c>
      <c r="I140" s="11" t="s">
        <v>16</v>
      </c>
      <c r="J140" s="0" t="s">
        <v>152</v>
      </c>
    </row>
    <row r="141" customFormat="false" ht="14.15" hidden="false" customHeight="false" outlineLevel="0" collapsed="false">
      <c r="A141" s="0" t="s">
        <v>151</v>
      </c>
      <c r="B141" s="0" t="s">
        <v>289</v>
      </c>
      <c r="C141" s="0" t="s">
        <v>129</v>
      </c>
      <c r="D141" s="21" t="n">
        <v>1</v>
      </c>
      <c r="E141" s="0" t="s">
        <v>116</v>
      </c>
      <c r="F141" s="0" t="s">
        <v>31</v>
      </c>
      <c r="G141" s="11" t="n">
        <v>9000</v>
      </c>
      <c r="H141" s="11" t="s">
        <v>16</v>
      </c>
      <c r="I141" s="11" t="s">
        <v>16</v>
      </c>
      <c r="J141" s="0" t="s">
        <v>152</v>
      </c>
    </row>
    <row r="142" customFormat="false" ht="14.15" hidden="false" customHeight="false" outlineLevel="0" collapsed="false">
      <c r="A142" s="0" t="s">
        <v>151</v>
      </c>
      <c r="B142" s="0" t="s">
        <v>289</v>
      </c>
      <c r="C142" s="0" t="s">
        <v>98</v>
      </c>
      <c r="D142" s="21" t="n">
        <v>1</v>
      </c>
      <c r="E142" s="0" t="s">
        <v>116</v>
      </c>
      <c r="F142" s="0" t="s">
        <v>31</v>
      </c>
      <c r="G142" s="11" t="n">
        <v>12000</v>
      </c>
      <c r="H142" s="11" t="s">
        <v>16</v>
      </c>
      <c r="I142" s="11" t="s">
        <v>16</v>
      </c>
      <c r="J142" s="0" t="s">
        <v>152</v>
      </c>
    </row>
    <row r="143" customFormat="false" ht="14.15" hidden="false" customHeight="false" outlineLevel="0" collapsed="false">
      <c r="A143" s="0" t="s">
        <v>151</v>
      </c>
      <c r="B143" s="0" t="s">
        <v>289</v>
      </c>
      <c r="C143" s="0" t="s">
        <v>98</v>
      </c>
      <c r="D143" s="21" t="n">
        <v>1</v>
      </c>
      <c r="E143" s="0" t="s">
        <v>116</v>
      </c>
      <c r="F143" s="0" t="s">
        <v>31</v>
      </c>
      <c r="G143" s="11" t="n">
        <v>12000</v>
      </c>
      <c r="H143" s="11" t="s">
        <v>16</v>
      </c>
      <c r="I143" s="11" t="s">
        <v>16</v>
      </c>
      <c r="J143" s="0" t="s">
        <v>152</v>
      </c>
    </row>
    <row r="144" customFormat="false" ht="14.15" hidden="false" customHeight="false" outlineLevel="0" collapsed="false">
      <c r="A144" s="0" t="s">
        <v>151</v>
      </c>
      <c r="B144" s="0" t="s">
        <v>289</v>
      </c>
      <c r="C144" s="0" t="s">
        <v>137</v>
      </c>
      <c r="D144" s="21" t="n">
        <v>1</v>
      </c>
      <c r="E144" s="0" t="s">
        <v>116</v>
      </c>
      <c r="F144" s="0" t="s">
        <v>31</v>
      </c>
      <c r="G144" s="11" t="n">
        <v>12000</v>
      </c>
      <c r="H144" s="11" t="s">
        <v>16</v>
      </c>
      <c r="I144" s="11" t="s">
        <v>16</v>
      </c>
      <c r="J144" s="0" t="s">
        <v>152</v>
      </c>
    </row>
    <row r="145" customFormat="false" ht="14.15" hidden="false" customHeight="false" outlineLevel="0" collapsed="false">
      <c r="A145" s="0" t="s">
        <v>151</v>
      </c>
      <c r="B145" s="0" t="s">
        <v>289</v>
      </c>
      <c r="C145" s="0" t="s">
        <v>137</v>
      </c>
      <c r="D145" s="21" t="n">
        <v>1</v>
      </c>
      <c r="E145" s="0" t="s">
        <v>116</v>
      </c>
      <c r="F145" s="0" t="s">
        <v>31</v>
      </c>
      <c r="G145" s="11" t="n">
        <v>12000</v>
      </c>
      <c r="H145" s="11" t="s">
        <v>16</v>
      </c>
      <c r="I145" s="11" t="s">
        <v>16</v>
      </c>
      <c r="J145" s="0" t="s">
        <v>152</v>
      </c>
    </row>
    <row r="146" customFormat="false" ht="14.15" hidden="false" customHeight="false" outlineLevel="0" collapsed="false">
      <c r="A146" s="0" t="s">
        <v>153</v>
      </c>
      <c r="B146" s="0" t="s">
        <v>289</v>
      </c>
      <c r="C146" s="0" t="s">
        <v>129</v>
      </c>
      <c r="D146" s="21" t="n">
        <v>1</v>
      </c>
      <c r="E146" s="0" t="s">
        <v>104</v>
      </c>
      <c r="F146" s="0" t="s">
        <v>31</v>
      </c>
      <c r="G146" s="11" t="n">
        <v>12000</v>
      </c>
      <c r="H146" s="11" t="s">
        <v>16</v>
      </c>
      <c r="I146" s="11" t="s">
        <v>16</v>
      </c>
      <c r="J146" s="0" t="s">
        <v>154</v>
      </c>
    </row>
    <row r="147" customFormat="false" ht="14.15" hidden="false" customHeight="false" outlineLevel="0" collapsed="false">
      <c r="A147" s="0" t="s">
        <v>153</v>
      </c>
      <c r="B147" s="0" t="s">
        <v>289</v>
      </c>
      <c r="C147" s="0" t="s">
        <v>98</v>
      </c>
      <c r="D147" s="21" t="n">
        <v>2</v>
      </c>
      <c r="E147" s="0" t="s">
        <v>104</v>
      </c>
      <c r="F147" s="0" t="s">
        <v>31</v>
      </c>
      <c r="G147" s="11" t="n">
        <v>12000</v>
      </c>
      <c r="H147" s="11" t="s">
        <v>16</v>
      </c>
      <c r="I147" s="11" t="s">
        <v>16</v>
      </c>
      <c r="J147" s="0" t="s">
        <v>154</v>
      </c>
    </row>
    <row r="148" customFormat="false" ht="14.15" hidden="false" customHeight="false" outlineLevel="0" collapsed="false">
      <c r="A148" s="0" t="s">
        <v>153</v>
      </c>
      <c r="B148" s="0" t="s">
        <v>289</v>
      </c>
      <c r="C148" s="0" t="s">
        <v>137</v>
      </c>
      <c r="D148" s="21" t="n">
        <v>2</v>
      </c>
      <c r="E148" s="0" t="s">
        <v>104</v>
      </c>
      <c r="F148" s="0" t="s">
        <v>31</v>
      </c>
      <c r="G148" s="11" t="n">
        <v>12000</v>
      </c>
      <c r="H148" s="11" t="s">
        <v>16</v>
      </c>
      <c r="I148" s="11" t="s">
        <v>16</v>
      </c>
      <c r="J148" s="0" t="s">
        <v>154</v>
      </c>
    </row>
    <row r="149" customFormat="false" ht="12.8" hidden="false" customHeight="false" outlineLevel="0" collapsed="false">
      <c r="A149" s="0" t="s">
        <v>155</v>
      </c>
      <c r="B149" s="0" t="s">
        <v>289</v>
      </c>
      <c r="C149" s="0" t="s">
        <v>156</v>
      </c>
      <c r="D149" s="21" t="n">
        <v>1</v>
      </c>
      <c r="E149" s="0" t="s">
        <v>157</v>
      </c>
      <c r="F149" s="0" t="s">
        <v>31</v>
      </c>
      <c r="G149" s="11" t="n">
        <v>12000</v>
      </c>
      <c r="H149" s="11" t="s">
        <v>16</v>
      </c>
      <c r="I149" s="11" t="s">
        <v>16</v>
      </c>
      <c r="J149" s="0" t="s">
        <v>158</v>
      </c>
    </row>
    <row r="150" customFormat="false" ht="12.8" hidden="false" customHeight="false" outlineLevel="0" collapsed="false">
      <c r="A150" s="0" t="s">
        <v>155</v>
      </c>
      <c r="B150" s="0" t="s">
        <v>289</v>
      </c>
      <c r="C150" s="0" t="s">
        <v>159</v>
      </c>
      <c r="D150" s="21" t="n">
        <v>1</v>
      </c>
      <c r="E150" s="0" t="s">
        <v>160</v>
      </c>
      <c r="F150" s="0" t="s">
        <v>31</v>
      </c>
      <c r="G150" s="11" t="n">
        <v>12000</v>
      </c>
      <c r="H150" s="11" t="s">
        <v>16</v>
      </c>
      <c r="I150" s="11" t="s">
        <v>16</v>
      </c>
      <c r="J150" s="0" t="s">
        <v>158</v>
      </c>
    </row>
    <row r="151" customFormat="false" ht="12.8" hidden="false" customHeight="false" outlineLevel="0" collapsed="false">
      <c r="A151" s="0" t="s">
        <v>155</v>
      </c>
      <c r="B151" s="0" t="s">
        <v>289</v>
      </c>
      <c r="C151" s="0" t="s">
        <v>159</v>
      </c>
      <c r="D151" s="21" t="n">
        <v>1</v>
      </c>
      <c r="E151" s="0" t="s">
        <v>33</v>
      </c>
      <c r="F151" s="0" t="s">
        <v>31</v>
      </c>
      <c r="G151" s="11" t="n">
        <v>24000</v>
      </c>
      <c r="H151" s="11" t="s">
        <v>16</v>
      </c>
      <c r="I151" s="11" t="s">
        <v>16</v>
      </c>
      <c r="J151" s="0" t="s">
        <v>158</v>
      </c>
    </row>
    <row r="152" customFormat="false" ht="12.8" hidden="false" customHeight="false" outlineLevel="0" collapsed="false">
      <c r="A152" s="0" t="s">
        <v>155</v>
      </c>
      <c r="B152" s="0" t="s">
        <v>289</v>
      </c>
      <c r="C152" s="0" t="s">
        <v>161</v>
      </c>
      <c r="D152" s="21" t="n">
        <v>1</v>
      </c>
      <c r="E152" s="0" t="s">
        <v>37</v>
      </c>
      <c r="F152" s="0" t="s">
        <v>31</v>
      </c>
      <c r="G152" s="11" t="n">
        <v>12000</v>
      </c>
      <c r="H152" s="11" t="s">
        <v>16</v>
      </c>
      <c r="I152" s="11" t="s">
        <v>16</v>
      </c>
      <c r="J152" s="0" t="s">
        <v>158</v>
      </c>
    </row>
    <row r="153" customFormat="false" ht="12.8" hidden="false" customHeight="false" outlineLevel="0" collapsed="false">
      <c r="A153" s="0" t="s">
        <v>162</v>
      </c>
      <c r="B153" s="0" t="s">
        <v>289</v>
      </c>
      <c r="D153" s="21" t="n">
        <v>1</v>
      </c>
      <c r="F153" s="0" t="s">
        <v>31</v>
      </c>
      <c r="G153" s="11" t="n">
        <v>18000</v>
      </c>
      <c r="H153" s="11" t="s">
        <v>16</v>
      </c>
      <c r="I153" s="11" t="s">
        <v>16</v>
      </c>
      <c r="J153" s="0" t="s">
        <v>163</v>
      </c>
    </row>
    <row r="154" customFormat="false" ht="12.8" hidden="false" customHeight="false" outlineLevel="0" collapsed="false">
      <c r="A154" s="0" t="s">
        <v>162</v>
      </c>
      <c r="B154" s="0" t="s">
        <v>289</v>
      </c>
      <c r="D154" s="21" t="n">
        <v>2</v>
      </c>
      <c r="F154" s="0" t="s">
        <v>31</v>
      </c>
      <c r="G154" s="11" t="n">
        <v>12000</v>
      </c>
      <c r="H154" s="11" t="s">
        <v>16</v>
      </c>
      <c r="I154" s="11" t="s">
        <v>16</v>
      </c>
      <c r="J154" s="0" t="s">
        <v>163</v>
      </c>
    </row>
    <row r="155" customFormat="false" ht="12.8" hidden="false" customHeight="false" outlineLevel="0" collapsed="false">
      <c r="A155" s="0" t="s">
        <v>162</v>
      </c>
      <c r="B155" s="0" t="s">
        <v>289</v>
      </c>
      <c r="D155" s="21" t="n">
        <v>6</v>
      </c>
      <c r="F155" s="0" t="s">
        <v>31</v>
      </c>
      <c r="G155" s="11" t="n">
        <v>9000</v>
      </c>
      <c r="H155" s="11" t="s">
        <v>16</v>
      </c>
      <c r="I155" s="11" t="s">
        <v>16</v>
      </c>
      <c r="J155" s="0" t="s">
        <v>163</v>
      </c>
    </row>
    <row r="156" customFormat="false" ht="12.8" hidden="false" customHeight="false" outlineLevel="0" collapsed="false">
      <c r="A156" s="0" t="s">
        <v>164</v>
      </c>
      <c r="B156" s="0" t="s">
        <v>289</v>
      </c>
      <c r="C156" s="0" t="s">
        <v>165</v>
      </c>
      <c r="D156" s="21" t="n">
        <v>1</v>
      </c>
      <c r="E156" s="0" t="s">
        <v>133</v>
      </c>
      <c r="F156" s="0" t="s">
        <v>31</v>
      </c>
      <c r="G156" s="11" t="n">
        <v>12000</v>
      </c>
      <c r="H156" s="11" t="s">
        <v>16</v>
      </c>
      <c r="I156" s="11" t="s">
        <v>16</v>
      </c>
      <c r="J156" s="0" t="s">
        <v>166</v>
      </c>
    </row>
    <row r="157" customFormat="false" ht="12.8" hidden="false" customHeight="false" outlineLevel="0" collapsed="false">
      <c r="A157" s="0" t="s">
        <v>164</v>
      </c>
      <c r="B157" s="0" t="s">
        <v>289</v>
      </c>
      <c r="C157" s="0" t="s">
        <v>126</v>
      </c>
      <c r="D157" s="21" t="n">
        <v>1</v>
      </c>
      <c r="E157" s="0" t="s">
        <v>133</v>
      </c>
      <c r="F157" s="0" t="s">
        <v>31</v>
      </c>
      <c r="G157" s="11" t="n">
        <v>12000</v>
      </c>
      <c r="H157" s="11" t="s">
        <v>16</v>
      </c>
      <c r="I157" s="11" t="s">
        <v>16</v>
      </c>
      <c r="J157" s="0" t="s">
        <v>166</v>
      </c>
    </row>
    <row r="158" customFormat="false" ht="12.8" hidden="false" customHeight="false" outlineLevel="0" collapsed="false">
      <c r="A158" s="0" t="s">
        <v>164</v>
      </c>
      <c r="B158" s="0" t="s">
        <v>289</v>
      </c>
      <c r="C158" s="0" t="s">
        <v>127</v>
      </c>
      <c r="D158" s="21" t="n">
        <v>1</v>
      </c>
      <c r="E158" s="0" t="s">
        <v>133</v>
      </c>
      <c r="F158" s="0" t="s">
        <v>31</v>
      </c>
      <c r="G158" s="11" t="n">
        <v>12000</v>
      </c>
      <c r="H158" s="11" t="s">
        <v>16</v>
      </c>
      <c r="I158" s="11" t="s">
        <v>16</v>
      </c>
      <c r="J158" s="0" t="s">
        <v>166</v>
      </c>
    </row>
    <row r="159" customFormat="false" ht="12.8" hidden="false" customHeight="false" outlineLevel="0" collapsed="false">
      <c r="A159" s="0" t="s">
        <v>164</v>
      </c>
      <c r="B159" s="0" t="s">
        <v>289</v>
      </c>
      <c r="C159" s="0" t="s">
        <v>128</v>
      </c>
      <c r="D159" s="21" t="n">
        <v>1</v>
      </c>
      <c r="E159" s="0" t="s">
        <v>133</v>
      </c>
      <c r="F159" s="0" t="s">
        <v>31</v>
      </c>
      <c r="G159" s="11" t="n">
        <v>12000</v>
      </c>
      <c r="H159" s="11" t="s">
        <v>16</v>
      </c>
      <c r="I159" s="11" t="s">
        <v>16</v>
      </c>
      <c r="J159" s="0" t="s">
        <v>166</v>
      </c>
    </row>
    <row r="160" customFormat="false" ht="12.8" hidden="false" customHeight="false" outlineLevel="0" collapsed="false">
      <c r="A160" s="0" t="s">
        <v>164</v>
      </c>
      <c r="B160" s="0" t="s">
        <v>289</v>
      </c>
      <c r="C160" s="0" t="s">
        <v>167</v>
      </c>
      <c r="D160" s="21" t="n">
        <v>1</v>
      </c>
      <c r="E160" s="0" t="s">
        <v>133</v>
      </c>
      <c r="F160" s="0" t="s">
        <v>31</v>
      </c>
      <c r="G160" s="11" t="n">
        <v>12000</v>
      </c>
      <c r="H160" s="11" t="s">
        <v>16</v>
      </c>
      <c r="I160" s="11" t="s">
        <v>16</v>
      </c>
      <c r="J160" s="0" t="s">
        <v>166</v>
      </c>
    </row>
    <row r="161" customFormat="false" ht="12.8" hidden="false" customHeight="false" outlineLevel="0" collapsed="false">
      <c r="A161" s="0" t="s">
        <v>164</v>
      </c>
      <c r="B161" s="0" t="s">
        <v>289</v>
      </c>
      <c r="C161" s="0" t="s">
        <v>168</v>
      </c>
      <c r="D161" s="21" t="n">
        <v>1</v>
      </c>
      <c r="E161" s="0" t="s">
        <v>133</v>
      </c>
      <c r="F161" s="0" t="s">
        <v>31</v>
      </c>
      <c r="G161" s="11" t="n">
        <v>12000</v>
      </c>
      <c r="H161" s="11" t="s">
        <v>16</v>
      </c>
      <c r="I161" s="11" t="s">
        <v>16</v>
      </c>
      <c r="J161" s="0" t="s">
        <v>166</v>
      </c>
    </row>
    <row r="162" customFormat="false" ht="12.8" hidden="false" customHeight="false" outlineLevel="0" collapsed="false">
      <c r="A162" s="0" t="s">
        <v>164</v>
      </c>
      <c r="B162" s="0" t="s">
        <v>289</v>
      </c>
      <c r="C162" s="0" t="s">
        <v>129</v>
      </c>
      <c r="D162" s="21" t="n">
        <v>1</v>
      </c>
      <c r="E162" s="0" t="s">
        <v>30</v>
      </c>
      <c r="F162" s="0" t="s">
        <v>31</v>
      </c>
      <c r="G162" s="11" t="n">
        <v>7000</v>
      </c>
      <c r="H162" s="11" t="s">
        <v>16</v>
      </c>
      <c r="I162" s="11" t="s">
        <v>16</v>
      </c>
      <c r="J162" s="0" t="s">
        <v>166</v>
      </c>
    </row>
    <row r="163" customFormat="false" ht="12.8" hidden="false" customHeight="false" outlineLevel="0" collapsed="false">
      <c r="A163" s="0" t="s">
        <v>169</v>
      </c>
      <c r="B163" s="0" t="s">
        <v>289</v>
      </c>
      <c r="C163" s="0" t="s">
        <v>170</v>
      </c>
      <c r="D163" s="21" t="n">
        <v>1</v>
      </c>
      <c r="G163" s="11" t="n">
        <v>9000</v>
      </c>
      <c r="H163" s="11" t="s">
        <v>16</v>
      </c>
      <c r="I163" s="11" t="s">
        <v>16</v>
      </c>
      <c r="J163" s="0" t="s">
        <v>171</v>
      </c>
    </row>
    <row r="164" customFormat="false" ht="12.8" hidden="false" customHeight="false" outlineLevel="0" collapsed="false">
      <c r="A164" s="0" t="s">
        <v>169</v>
      </c>
      <c r="B164" s="0" t="s">
        <v>289</v>
      </c>
      <c r="C164" s="0" t="s">
        <v>172</v>
      </c>
      <c r="D164" s="21" t="n">
        <v>1</v>
      </c>
      <c r="G164" s="11" t="n">
        <v>9000</v>
      </c>
      <c r="H164" s="11" t="s">
        <v>16</v>
      </c>
      <c r="I164" s="11" t="s">
        <v>16</v>
      </c>
      <c r="J164" s="0" t="s">
        <v>171</v>
      </c>
    </row>
    <row r="165" customFormat="false" ht="12.8" hidden="false" customHeight="false" outlineLevel="0" collapsed="false">
      <c r="A165" s="0" t="s">
        <v>173</v>
      </c>
      <c r="B165" s="0" t="s">
        <v>289</v>
      </c>
      <c r="C165" s="0" t="s">
        <v>174</v>
      </c>
      <c r="D165" s="21" t="n">
        <v>1</v>
      </c>
      <c r="F165" s="0" t="s">
        <v>31</v>
      </c>
      <c r="G165" s="11" t="n">
        <v>12000</v>
      </c>
      <c r="H165" s="11" t="s">
        <v>16</v>
      </c>
      <c r="I165" s="11" t="s">
        <v>16</v>
      </c>
      <c r="J165" s="0" t="s">
        <v>175</v>
      </c>
    </row>
    <row r="166" customFormat="false" ht="12.8" hidden="false" customHeight="false" outlineLevel="0" collapsed="false">
      <c r="A166" s="0" t="s">
        <v>176</v>
      </c>
      <c r="B166" s="0" t="s">
        <v>289</v>
      </c>
      <c r="C166" s="0" t="s">
        <v>177</v>
      </c>
      <c r="D166" s="21" t="n">
        <v>1</v>
      </c>
      <c r="F166" s="0" t="s">
        <v>31</v>
      </c>
      <c r="G166" s="11" t="n">
        <v>12000</v>
      </c>
      <c r="H166" s="11" t="s">
        <v>16</v>
      </c>
      <c r="I166" s="11" t="s">
        <v>16</v>
      </c>
      <c r="J166" s="0" t="s">
        <v>178</v>
      </c>
    </row>
    <row r="167" customFormat="false" ht="12.8" hidden="false" customHeight="false" outlineLevel="0" collapsed="false">
      <c r="A167" s="0" t="s">
        <v>179</v>
      </c>
      <c r="B167" s="0" t="s">
        <v>289</v>
      </c>
      <c r="C167" s="0" t="s">
        <v>180</v>
      </c>
      <c r="D167" s="21" t="n">
        <v>1</v>
      </c>
      <c r="F167" s="0" t="s">
        <v>31</v>
      </c>
      <c r="G167" s="11" t="n">
        <v>12000</v>
      </c>
      <c r="H167" s="11" t="s">
        <v>16</v>
      </c>
      <c r="I167" s="11" t="s">
        <v>16</v>
      </c>
      <c r="J167" s="0" t="s">
        <v>181</v>
      </c>
    </row>
    <row r="168" customFormat="false" ht="12.8" hidden="false" customHeight="false" outlineLevel="0" collapsed="false">
      <c r="A168" s="0" t="s">
        <v>179</v>
      </c>
      <c r="B168" s="0" t="s">
        <v>289</v>
      </c>
      <c r="C168" s="0" t="s">
        <v>182</v>
      </c>
      <c r="D168" s="21" t="n">
        <v>1</v>
      </c>
      <c r="F168" s="0" t="s">
        <v>31</v>
      </c>
      <c r="G168" s="21" t="n">
        <v>12000</v>
      </c>
      <c r="H168" s="11" t="s">
        <v>16</v>
      </c>
      <c r="I168" s="11" t="s">
        <v>16</v>
      </c>
      <c r="J168" s="0" t="s">
        <v>181</v>
      </c>
    </row>
    <row r="169" customFormat="false" ht="12.8" hidden="false" customHeight="false" outlineLevel="0" collapsed="false">
      <c r="A169" s="0" t="s">
        <v>179</v>
      </c>
      <c r="B169" s="0" t="s">
        <v>289</v>
      </c>
      <c r="C169" s="0" t="s">
        <v>183</v>
      </c>
      <c r="D169" s="21" t="n">
        <v>1</v>
      </c>
      <c r="F169" s="0" t="s">
        <v>31</v>
      </c>
      <c r="G169" s="21" t="n">
        <v>12000</v>
      </c>
      <c r="H169" s="11" t="s">
        <v>16</v>
      </c>
      <c r="I169" s="11" t="s">
        <v>16</v>
      </c>
      <c r="J169" s="0" t="s">
        <v>181</v>
      </c>
    </row>
    <row r="170" customFormat="false" ht="12.8" hidden="false" customHeight="false" outlineLevel="0" collapsed="false">
      <c r="A170" s="0" t="s">
        <v>179</v>
      </c>
      <c r="B170" s="0" t="s">
        <v>289</v>
      </c>
      <c r="C170" s="0" t="s">
        <v>184</v>
      </c>
      <c r="D170" s="21" t="n">
        <v>1</v>
      </c>
      <c r="F170" s="0" t="s">
        <v>31</v>
      </c>
      <c r="G170" s="11" t="n">
        <v>12000</v>
      </c>
      <c r="H170" s="11" t="s">
        <v>16</v>
      </c>
      <c r="I170" s="11" t="s">
        <v>16</v>
      </c>
      <c r="J170" s="0" t="s">
        <v>181</v>
      </c>
    </row>
    <row r="171" customFormat="false" ht="12.8" hidden="false" customHeight="false" outlineLevel="0" collapsed="false">
      <c r="A171" s="0" t="s">
        <v>185</v>
      </c>
      <c r="B171" s="0" t="s">
        <v>289</v>
      </c>
      <c r="C171" s="0" t="s">
        <v>186</v>
      </c>
      <c r="D171" s="21" t="n">
        <v>12</v>
      </c>
      <c r="F171" s="0" t="s">
        <v>187</v>
      </c>
      <c r="G171" s="11" t="n">
        <v>12000</v>
      </c>
      <c r="H171" s="11" t="s">
        <v>27</v>
      </c>
      <c r="I171" s="11" t="s">
        <v>16</v>
      </c>
      <c r="J171" s="0" t="s">
        <v>188</v>
      </c>
    </row>
    <row r="172" customFormat="false" ht="12.8" hidden="false" customHeight="false" outlineLevel="0" collapsed="false">
      <c r="A172" s="0" t="s">
        <v>189</v>
      </c>
      <c r="B172" s="0" t="s">
        <v>289</v>
      </c>
      <c r="C172" s="0" t="s">
        <v>129</v>
      </c>
      <c r="D172" s="21" t="n">
        <v>1</v>
      </c>
      <c r="F172" s="0" t="s">
        <v>31</v>
      </c>
      <c r="G172" s="11" t="n">
        <v>12000</v>
      </c>
      <c r="H172" s="11" t="s">
        <v>27</v>
      </c>
      <c r="I172" s="11" t="s">
        <v>16</v>
      </c>
      <c r="J172" s="0" t="s">
        <v>290</v>
      </c>
    </row>
    <row r="173" customFormat="false" ht="12.8" hidden="false" customHeight="false" outlineLevel="0" collapsed="false">
      <c r="A173" s="0" t="s">
        <v>190</v>
      </c>
      <c r="B173" s="0" t="s">
        <v>289</v>
      </c>
      <c r="C173" s="0" t="s">
        <v>129</v>
      </c>
      <c r="D173" s="21" t="n">
        <v>1</v>
      </c>
      <c r="F173" s="0" t="s">
        <v>31</v>
      </c>
      <c r="G173" s="11" t="n">
        <v>12000</v>
      </c>
      <c r="H173" s="11" t="s">
        <v>27</v>
      </c>
      <c r="I173" s="11" t="s">
        <v>16</v>
      </c>
      <c r="J173" s="0" t="s">
        <v>188</v>
      </c>
    </row>
    <row r="174" customFormat="false" ht="12.8" hidden="false" customHeight="false" outlineLevel="0" collapsed="false">
      <c r="A174" s="0" t="s">
        <v>190</v>
      </c>
      <c r="B174" s="0" t="s">
        <v>289</v>
      </c>
      <c r="C174" s="0" t="s">
        <v>191</v>
      </c>
      <c r="D174" s="21" t="n">
        <v>1</v>
      </c>
      <c r="F174" s="0" t="s">
        <v>31</v>
      </c>
      <c r="G174" s="11" t="n">
        <v>12000</v>
      </c>
      <c r="H174" s="11" t="s">
        <v>27</v>
      </c>
      <c r="I174" s="11" t="s">
        <v>16</v>
      </c>
      <c r="J174" s="0" t="s">
        <v>188</v>
      </c>
    </row>
    <row r="175" customFormat="false" ht="12.8" hidden="false" customHeight="false" outlineLevel="0" collapsed="false">
      <c r="A175" s="29" t="s">
        <v>192</v>
      </c>
      <c r="B175" s="29" t="s">
        <v>289</v>
      </c>
      <c r="C175" s="29" t="s">
        <v>129</v>
      </c>
      <c r="D175" s="30" t="n">
        <v>1</v>
      </c>
      <c r="E175" s="29"/>
      <c r="F175" s="29" t="s">
        <v>31</v>
      </c>
      <c r="G175" s="30" t="n">
        <v>12000</v>
      </c>
      <c r="H175" s="30" t="s">
        <v>27</v>
      </c>
      <c r="I175" s="30" t="s">
        <v>16</v>
      </c>
      <c r="J175" s="29" t="s">
        <v>291</v>
      </c>
    </row>
    <row r="176" customFormat="false" ht="12.8" hidden="false" customHeight="false" outlineLevel="0" collapsed="false">
      <c r="A176" s="29" t="s">
        <v>193</v>
      </c>
      <c r="B176" s="29" t="s">
        <v>289</v>
      </c>
      <c r="C176" s="29" t="s">
        <v>129</v>
      </c>
      <c r="D176" s="30" t="n">
        <v>1</v>
      </c>
      <c r="E176" s="29"/>
      <c r="F176" s="29" t="s">
        <v>31</v>
      </c>
      <c r="G176" s="30" t="n">
        <v>12000</v>
      </c>
      <c r="H176" s="30" t="s">
        <v>27</v>
      </c>
      <c r="I176" s="30" t="s">
        <v>16</v>
      </c>
      <c r="J176" s="29" t="s">
        <v>291</v>
      </c>
    </row>
    <row r="177" customFormat="false" ht="12.8" hidden="false" customHeight="false" outlineLevel="0" collapsed="false">
      <c r="A177" s="29" t="s">
        <v>194</v>
      </c>
      <c r="B177" s="29" t="s">
        <v>289</v>
      </c>
      <c r="C177" s="29" t="s">
        <v>129</v>
      </c>
      <c r="D177" s="30" t="n">
        <v>1</v>
      </c>
      <c r="E177" s="29"/>
      <c r="F177" s="29" t="s">
        <v>31</v>
      </c>
      <c r="G177" s="30" t="n">
        <v>12000</v>
      </c>
      <c r="H177" s="30" t="s">
        <v>27</v>
      </c>
      <c r="I177" s="30" t="s">
        <v>16</v>
      </c>
      <c r="J177" s="29" t="s">
        <v>291</v>
      </c>
    </row>
    <row r="178" customFormat="false" ht="12.8" hidden="false" customHeight="false" outlineLevel="0" collapsed="false">
      <c r="A178" s="0" t="s">
        <v>195</v>
      </c>
      <c r="B178" s="0" t="s">
        <v>289</v>
      </c>
      <c r="C178" s="0" t="s">
        <v>129</v>
      </c>
      <c r="D178" s="21" t="n">
        <v>1</v>
      </c>
      <c r="F178" s="0" t="s">
        <v>31</v>
      </c>
      <c r="G178" s="11" t="n">
        <v>12000</v>
      </c>
      <c r="H178" s="11" t="s">
        <v>27</v>
      </c>
      <c r="I178" s="11" t="s">
        <v>16</v>
      </c>
      <c r="J178" s="0" t="s">
        <v>188</v>
      </c>
    </row>
    <row r="179" customFormat="false" ht="12.8" hidden="false" customHeight="false" outlineLevel="0" collapsed="false">
      <c r="A179" s="0" t="s">
        <v>196</v>
      </c>
      <c r="B179" s="0" t="s">
        <v>289</v>
      </c>
      <c r="C179" s="0" t="s">
        <v>129</v>
      </c>
      <c r="D179" s="21" t="n">
        <v>1</v>
      </c>
      <c r="F179" s="0" t="s">
        <v>31</v>
      </c>
      <c r="G179" s="11" t="n">
        <v>12000</v>
      </c>
      <c r="H179" s="11" t="s">
        <v>27</v>
      </c>
      <c r="I179" s="11" t="s">
        <v>16</v>
      </c>
      <c r="J179" s="0" t="s">
        <v>188</v>
      </c>
    </row>
    <row r="180" customFormat="false" ht="12.8" hidden="false" customHeight="false" outlineLevel="0" collapsed="false">
      <c r="A180" s="0" t="s">
        <v>197</v>
      </c>
      <c r="B180" s="0" t="s">
        <v>289</v>
      </c>
      <c r="C180" s="0" t="s">
        <v>129</v>
      </c>
      <c r="D180" s="21" t="n">
        <v>1</v>
      </c>
      <c r="F180" s="0" t="s">
        <v>31</v>
      </c>
      <c r="G180" s="11" t="n">
        <v>12000</v>
      </c>
      <c r="H180" s="11" t="s">
        <v>27</v>
      </c>
      <c r="I180" s="11" t="s">
        <v>16</v>
      </c>
      <c r="J180" s="0" t="s">
        <v>188</v>
      </c>
    </row>
    <row r="181" customFormat="false" ht="12.8" hidden="false" customHeight="false" outlineLevel="0" collapsed="false">
      <c r="A181" s="29" t="s">
        <v>198</v>
      </c>
      <c r="B181" s="29" t="s">
        <v>289</v>
      </c>
      <c r="C181" s="29" t="s">
        <v>129</v>
      </c>
      <c r="D181" s="30" t="n">
        <v>1</v>
      </c>
      <c r="E181" s="29"/>
      <c r="F181" s="29" t="s">
        <v>31</v>
      </c>
      <c r="G181" s="30" t="n">
        <v>12000</v>
      </c>
      <c r="H181" s="30" t="s">
        <v>27</v>
      </c>
      <c r="I181" s="30" t="s">
        <v>16</v>
      </c>
      <c r="J181" s="29" t="s">
        <v>291</v>
      </c>
    </row>
    <row r="182" customFormat="false" ht="12.8" hidden="false" customHeight="false" outlineLevel="0" collapsed="false">
      <c r="A182" s="0" t="s">
        <v>199</v>
      </c>
      <c r="B182" s="0" t="s">
        <v>289</v>
      </c>
      <c r="C182" s="13" t="s">
        <v>191</v>
      </c>
      <c r="D182" s="21" t="n">
        <v>1</v>
      </c>
      <c r="F182" s="0" t="s">
        <v>31</v>
      </c>
      <c r="G182" s="11" t="n">
        <v>12000</v>
      </c>
      <c r="H182" s="11" t="s">
        <v>27</v>
      </c>
      <c r="I182" s="11" t="s">
        <v>16</v>
      </c>
      <c r="J182" s="0" t="s">
        <v>292</v>
      </c>
    </row>
    <row r="183" customFormat="false" ht="12.8" hidden="false" customHeight="false" outlineLevel="0" collapsed="false">
      <c r="A183" s="0" t="s">
        <v>200</v>
      </c>
      <c r="B183" s="0" t="s">
        <v>289</v>
      </c>
      <c r="C183" s="13" t="s">
        <v>191</v>
      </c>
      <c r="D183" s="21" t="n">
        <v>1</v>
      </c>
      <c r="F183" s="0" t="s">
        <v>31</v>
      </c>
      <c r="G183" s="11" t="n">
        <v>12000</v>
      </c>
      <c r="H183" s="11" t="s">
        <v>27</v>
      </c>
      <c r="I183" s="11" t="s">
        <v>16</v>
      </c>
      <c r="J183" s="0" t="s">
        <v>188</v>
      </c>
    </row>
    <row r="184" customFormat="false" ht="12.8" hidden="false" customHeight="false" outlineLevel="0" collapsed="false">
      <c r="A184" s="0" t="s">
        <v>185</v>
      </c>
      <c r="B184" s="0" t="s">
        <v>289</v>
      </c>
      <c r="C184" s="13" t="s">
        <v>201</v>
      </c>
      <c r="D184" s="21" t="n">
        <v>1</v>
      </c>
      <c r="F184" s="0" t="s">
        <v>31</v>
      </c>
      <c r="G184" s="11" t="n">
        <v>12000</v>
      </c>
      <c r="H184" s="11" t="s">
        <v>27</v>
      </c>
      <c r="I184" s="11" t="s">
        <v>16</v>
      </c>
      <c r="J184" s="0" t="s">
        <v>188</v>
      </c>
    </row>
    <row r="185" customFormat="false" ht="12.8" hidden="false" customHeight="false" outlineLevel="0" collapsed="false">
      <c r="A185" s="0" t="s">
        <v>185</v>
      </c>
      <c r="B185" s="0" t="s">
        <v>289</v>
      </c>
      <c r="C185" s="13" t="s">
        <v>202</v>
      </c>
      <c r="D185" s="21" t="n">
        <v>1</v>
      </c>
      <c r="F185" s="0" t="s">
        <v>31</v>
      </c>
      <c r="G185" s="11" t="n">
        <v>12000</v>
      </c>
      <c r="H185" s="11" t="s">
        <v>27</v>
      </c>
      <c r="I185" s="11" t="s">
        <v>16</v>
      </c>
      <c r="J185" s="0" t="s">
        <v>188</v>
      </c>
    </row>
    <row r="186" customFormat="false" ht="12.8" hidden="false" customHeight="false" outlineLevel="0" collapsed="false">
      <c r="A186" s="0" t="s">
        <v>185</v>
      </c>
      <c r="B186" s="0" t="s">
        <v>289</v>
      </c>
      <c r="C186" s="13" t="s">
        <v>203</v>
      </c>
      <c r="D186" s="21" t="n">
        <v>2</v>
      </c>
      <c r="F186" s="0" t="s">
        <v>31</v>
      </c>
      <c r="G186" s="11" t="n">
        <v>12000</v>
      </c>
      <c r="H186" s="11" t="s">
        <v>27</v>
      </c>
      <c r="I186" s="11" t="s">
        <v>16</v>
      </c>
      <c r="J186" s="0" t="s">
        <v>188</v>
      </c>
    </row>
    <row r="187" customFormat="false" ht="12.8" hidden="false" customHeight="false" outlineLevel="0" collapsed="false">
      <c r="A187" s="0" t="s">
        <v>185</v>
      </c>
      <c r="B187" s="0" t="s">
        <v>289</v>
      </c>
      <c r="C187" s="0" t="s">
        <v>204</v>
      </c>
      <c r="D187" s="21" t="n">
        <v>15</v>
      </c>
      <c r="F187" s="0" t="s">
        <v>31</v>
      </c>
      <c r="G187" s="11" t="n">
        <v>12000</v>
      </c>
      <c r="H187" s="11" t="s">
        <v>27</v>
      </c>
      <c r="I187" s="11" t="s">
        <v>16</v>
      </c>
      <c r="J187" s="0" t="s">
        <v>188</v>
      </c>
    </row>
    <row r="188" customFormat="false" ht="12.8" hidden="false" customHeight="false" outlineLevel="0" collapsed="false">
      <c r="A188" s="0" t="s">
        <v>205</v>
      </c>
      <c r="B188" s="0" t="s">
        <v>289</v>
      </c>
      <c r="C188" s="0" t="s">
        <v>131</v>
      </c>
      <c r="D188" s="21" t="n">
        <v>1</v>
      </c>
      <c r="F188" s="0" t="s">
        <v>31</v>
      </c>
      <c r="G188" s="11" t="n">
        <v>12000</v>
      </c>
      <c r="H188" s="11" t="s">
        <v>27</v>
      </c>
      <c r="I188" s="11" t="s">
        <v>16</v>
      </c>
      <c r="J188" s="0" t="s">
        <v>206</v>
      </c>
    </row>
    <row r="189" customFormat="false" ht="12.8" hidden="false" customHeight="false" outlineLevel="0" collapsed="false">
      <c r="A189" s="0" t="s">
        <v>207</v>
      </c>
      <c r="B189" s="0" t="s">
        <v>289</v>
      </c>
      <c r="C189" s="0" t="s">
        <v>131</v>
      </c>
      <c r="D189" s="21" t="n">
        <v>1</v>
      </c>
      <c r="F189" s="0" t="s">
        <v>31</v>
      </c>
      <c r="G189" s="11" t="n">
        <v>12000</v>
      </c>
      <c r="H189" s="11" t="s">
        <v>27</v>
      </c>
      <c r="I189" s="11" t="s">
        <v>16</v>
      </c>
      <c r="J189" s="0" t="s">
        <v>171</v>
      </c>
    </row>
    <row r="190" customFormat="false" ht="12.8" hidden="false" customHeight="false" outlineLevel="0" collapsed="false">
      <c r="A190" s="29" t="s">
        <v>208</v>
      </c>
      <c r="B190" s="29" t="s">
        <v>289</v>
      </c>
      <c r="C190" s="29" t="s">
        <v>131</v>
      </c>
      <c r="D190" s="30" t="n">
        <v>1</v>
      </c>
      <c r="E190" s="29"/>
      <c r="F190" s="29" t="s">
        <v>31</v>
      </c>
      <c r="G190" s="30" t="n">
        <v>12000</v>
      </c>
      <c r="H190" s="30" t="s">
        <v>27</v>
      </c>
      <c r="I190" s="30" t="s">
        <v>16</v>
      </c>
      <c r="J190" s="29" t="s">
        <v>291</v>
      </c>
    </row>
    <row r="191" customFormat="false" ht="12.8" hidden="false" customHeight="false" outlineLevel="0" collapsed="false">
      <c r="A191" s="29" t="s">
        <v>208</v>
      </c>
      <c r="B191" s="29" t="s">
        <v>289</v>
      </c>
      <c r="C191" s="29" t="s">
        <v>209</v>
      </c>
      <c r="D191" s="30" t="n">
        <v>1</v>
      </c>
      <c r="E191" s="29"/>
      <c r="F191" s="29" t="s">
        <v>31</v>
      </c>
      <c r="G191" s="30" t="n">
        <v>12000</v>
      </c>
      <c r="H191" s="30" t="s">
        <v>27</v>
      </c>
      <c r="I191" s="30" t="s">
        <v>16</v>
      </c>
      <c r="J191" s="29" t="s">
        <v>291</v>
      </c>
    </row>
    <row r="192" customFormat="false" ht="12.8" hidden="false" customHeight="false" outlineLevel="0" collapsed="false">
      <c r="A192" s="0" t="s">
        <v>197</v>
      </c>
      <c r="B192" s="0" t="s">
        <v>289</v>
      </c>
      <c r="C192" s="0" t="s">
        <v>131</v>
      </c>
      <c r="D192" s="21" t="n">
        <v>1</v>
      </c>
      <c r="F192" s="0" t="s">
        <v>31</v>
      </c>
      <c r="G192" s="11" t="n">
        <v>12000</v>
      </c>
      <c r="H192" s="11" t="s">
        <v>27</v>
      </c>
      <c r="I192" s="11" t="s">
        <v>16</v>
      </c>
      <c r="J192" s="0" t="s">
        <v>206</v>
      </c>
    </row>
    <row r="193" customFormat="false" ht="12.8" hidden="false" customHeight="false" outlineLevel="0" collapsed="false">
      <c r="A193" s="0" t="s">
        <v>199</v>
      </c>
      <c r="B193" s="0" t="s">
        <v>289</v>
      </c>
      <c r="C193" s="0" t="s">
        <v>131</v>
      </c>
      <c r="D193" s="21" t="n">
        <v>1</v>
      </c>
      <c r="F193" s="0" t="s">
        <v>31</v>
      </c>
      <c r="G193" s="11" t="n">
        <v>12000</v>
      </c>
      <c r="H193" s="11" t="s">
        <v>27</v>
      </c>
      <c r="I193" s="11" t="s">
        <v>16</v>
      </c>
      <c r="J193" s="0" t="s">
        <v>293</v>
      </c>
    </row>
    <row r="194" customFormat="false" ht="12.8" hidden="false" customHeight="false" outlineLevel="0" collapsed="false">
      <c r="A194" s="29" t="s">
        <v>200</v>
      </c>
      <c r="B194" s="29" t="s">
        <v>289</v>
      </c>
      <c r="C194" s="29" t="s">
        <v>131</v>
      </c>
      <c r="D194" s="30" t="n">
        <v>1</v>
      </c>
      <c r="E194" s="29"/>
      <c r="F194" s="29" t="s">
        <v>31</v>
      </c>
      <c r="G194" s="30" t="n">
        <v>12000</v>
      </c>
      <c r="H194" s="30" t="s">
        <v>27</v>
      </c>
      <c r="I194" s="30" t="s">
        <v>16</v>
      </c>
      <c r="J194" s="29" t="s">
        <v>291</v>
      </c>
    </row>
    <row r="195" customFormat="false" ht="12.8" hidden="false" customHeight="false" outlineLevel="0" collapsed="false">
      <c r="A195" s="29" t="s">
        <v>210</v>
      </c>
      <c r="B195" s="29" t="s">
        <v>289</v>
      </c>
      <c r="C195" s="29" t="s">
        <v>131</v>
      </c>
      <c r="D195" s="30" t="n">
        <v>1</v>
      </c>
      <c r="E195" s="29"/>
      <c r="F195" s="29" t="s">
        <v>31</v>
      </c>
      <c r="G195" s="30" t="n">
        <v>12000</v>
      </c>
      <c r="H195" s="30" t="s">
        <v>27</v>
      </c>
      <c r="I195" s="30" t="s">
        <v>16</v>
      </c>
      <c r="J195" s="29" t="s">
        <v>291</v>
      </c>
    </row>
    <row r="196" customFormat="false" ht="12.8" hidden="false" customHeight="false" outlineLevel="0" collapsed="false">
      <c r="A196" s="29" t="s">
        <v>208</v>
      </c>
      <c r="B196" s="29" t="s">
        <v>289</v>
      </c>
      <c r="C196" s="29" t="s">
        <v>209</v>
      </c>
      <c r="D196" s="30" t="n">
        <v>1</v>
      </c>
      <c r="E196" s="29"/>
      <c r="F196" s="29" t="s">
        <v>31</v>
      </c>
      <c r="G196" s="30" t="n">
        <v>12000</v>
      </c>
      <c r="H196" s="30" t="s">
        <v>27</v>
      </c>
      <c r="I196" s="30" t="s">
        <v>16</v>
      </c>
      <c r="J196" s="29" t="s">
        <v>291</v>
      </c>
    </row>
    <row r="197" customFormat="false" ht="12.8" hidden="false" customHeight="false" outlineLevel="0" collapsed="false">
      <c r="A197" s="0" t="s">
        <v>211</v>
      </c>
      <c r="B197" s="0" t="s">
        <v>289</v>
      </c>
      <c r="C197" s="0" t="s">
        <v>212</v>
      </c>
      <c r="D197" s="21" t="n">
        <v>2</v>
      </c>
      <c r="F197" s="0" t="s">
        <v>31</v>
      </c>
      <c r="G197" s="11" t="n">
        <v>18000</v>
      </c>
      <c r="H197" s="11" t="s">
        <v>27</v>
      </c>
      <c r="I197" s="11" t="s">
        <v>16</v>
      </c>
      <c r="J197" s="0" t="s">
        <v>294</v>
      </c>
    </row>
    <row r="198" customFormat="false" ht="12.8" hidden="false" customHeight="false" outlineLevel="0" collapsed="false">
      <c r="A198" s="24" t="n">
        <v>192</v>
      </c>
      <c r="B198" s="0" t="s">
        <v>289</v>
      </c>
      <c r="C198" s="0" t="n">
        <v>192</v>
      </c>
      <c r="D198" s="21" t="n">
        <v>1</v>
      </c>
      <c r="F198" s="0" t="s">
        <v>31</v>
      </c>
      <c r="G198" s="11" t="n">
        <v>9000</v>
      </c>
      <c r="H198" s="11" t="s">
        <v>27</v>
      </c>
      <c r="I198" s="11" t="s">
        <v>16</v>
      </c>
      <c r="J198" s="0" t="s">
        <v>295</v>
      </c>
    </row>
    <row r="199" customFormat="false" ht="12.8" hidden="false" customHeight="false" outlineLevel="0" collapsed="false">
      <c r="A199" s="0" t="s">
        <v>213</v>
      </c>
      <c r="B199" s="0" t="s">
        <v>289</v>
      </c>
      <c r="C199" s="0" t="s">
        <v>214</v>
      </c>
      <c r="D199" s="21" t="n">
        <v>10</v>
      </c>
      <c r="F199" s="0" t="s">
        <v>31</v>
      </c>
      <c r="G199" s="11" t="n">
        <v>12000</v>
      </c>
      <c r="H199" s="11" t="s">
        <v>27</v>
      </c>
      <c r="I199" s="11" t="s">
        <v>16</v>
      </c>
    </row>
    <row r="200" customFormat="false" ht="12.8" hidden="false" customHeight="false" outlineLevel="0" collapsed="false">
      <c r="A200" s="0" t="s">
        <v>213</v>
      </c>
      <c r="B200" s="0" t="s">
        <v>289</v>
      </c>
      <c r="C200" s="0" t="s">
        <v>214</v>
      </c>
      <c r="D200" s="21" t="n">
        <v>10</v>
      </c>
      <c r="F200" s="0" t="s">
        <v>31</v>
      </c>
      <c r="G200" s="11" t="n">
        <v>12000</v>
      </c>
      <c r="H200" s="11" t="s">
        <v>16</v>
      </c>
      <c r="I200" s="11" t="s">
        <v>27</v>
      </c>
    </row>
    <row r="201" customFormat="false" ht="12.8" hidden="false" customHeight="false" outlineLevel="0" collapsed="false">
      <c r="B201" s="26" t="s">
        <v>296</v>
      </c>
      <c r="D201" s="31" t="n">
        <f aca="false">SUBTOTAL(9,$D$91:$D$200)</f>
        <v>166</v>
      </c>
      <c r="E201" s="32" t="n">
        <f aca="false">D201-(D175+D176+D177+D181+D190+D191+D194+D195+D196+D200)</f>
        <v>147</v>
      </c>
      <c r="G201" s="11"/>
      <c r="H201" s="28" t="n">
        <f aca="false">SUMIF(H$91:H$200,"S",D$91:D$200)</f>
        <v>65</v>
      </c>
      <c r="I201" s="28" t="n">
        <f aca="false">SUMIF(I$91:I$200,"S",D$91:D$200)</f>
        <v>10</v>
      </c>
    </row>
    <row r="202" customFormat="false" ht="12.8" hidden="false" customHeight="false" outlineLevel="0" collapsed="false">
      <c r="A202" s="0" t="s">
        <v>28</v>
      </c>
      <c r="B202" s="0" t="s">
        <v>297</v>
      </c>
      <c r="C202" s="0" t="s">
        <v>29</v>
      </c>
      <c r="D202" s="11" t="n">
        <v>1</v>
      </c>
      <c r="E202" s="0" t="s">
        <v>30</v>
      </c>
      <c r="F202" s="0" t="s">
        <v>31</v>
      </c>
      <c r="G202" s="11" t="n">
        <v>12000</v>
      </c>
      <c r="H202" s="11" t="s">
        <v>27</v>
      </c>
      <c r="I202" s="11" t="s">
        <v>27</v>
      </c>
      <c r="J202" s="0" t="s">
        <v>17</v>
      </c>
    </row>
    <row r="203" customFormat="false" ht="12.8" hidden="false" customHeight="false" outlineLevel="0" collapsed="false">
      <c r="A203" s="0" t="s">
        <v>28</v>
      </c>
      <c r="B203" s="0" t="s">
        <v>297</v>
      </c>
      <c r="C203" s="0" t="s">
        <v>32</v>
      </c>
      <c r="D203" s="11" t="n">
        <v>2</v>
      </c>
      <c r="E203" s="0" t="s">
        <v>33</v>
      </c>
      <c r="F203" s="0" t="s">
        <v>34</v>
      </c>
      <c r="G203" s="11" t="n">
        <v>10100</v>
      </c>
      <c r="H203" s="11" t="s">
        <v>27</v>
      </c>
      <c r="I203" s="11" t="s">
        <v>27</v>
      </c>
    </row>
    <row r="204" customFormat="false" ht="12.8" hidden="false" customHeight="false" outlineLevel="0" collapsed="false">
      <c r="A204" s="0" t="s">
        <v>28</v>
      </c>
      <c r="B204" s="0" t="s">
        <v>297</v>
      </c>
      <c r="C204" s="0" t="s">
        <v>35</v>
      </c>
      <c r="D204" s="11" t="n">
        <v>1</v>
      </c>
      <c r="E204" s="0" t="s">
        <v>33</v>
      </c>
      <c r="F204" s="0" t="s">
        <v>34</v>
      </c>
      <c r="G204" s="11" t="n">
        <v>10100</v>
      </c>
      <c r="H204" s="11" t="s">
        <v>27</v>
      </c>
      <c r="I204" s="11" t="s">
        <v>27</v>
      </c>
    </row>
    <row r="205" customFormat="false" ht="12.8" hidden="false" customHeight="false" outlineLevel="0" collapsed="false">
      <c r="A205" s="0" t="s">
        <v>28</v>
      </c>
      <c r="B205" s="0" t="s">
        <v>297</v>
      </c>
      <c r="C205" s="0" t="s">
        <v>36</v>
      </c>
      <c r="D205" s="11" t="n">
        <v>1</v>
      </c>
      <c r="E205" s="0" t="s">
        <v>37</v>
      </c>
      <c r="F205" s="0" t="s">
        <v>34</v>
      </c>
      <c r="G205" s="11" t="n">
        <v>10000</v>
      </c>
      <c r="H205" s="11" t="s">
        <v>27</v>
      </c>
      <c r="I205" s="11" t="s">
        <v>27</v>
      </c>
    </row>
    <row r="206" customFormat="false" ht="12.8" hidden="false" customHeight="false" outlineLevel="0" collapsed="false">
      <c r="A206" s="0" t="s">
        <v>28</v>
      </c>
      <c r="B206" s="0" t="s">
        <v>297</v>
      </c>
      <c r="C206" s="0" t="s">
        <v>38</v>
      </c>
      <c r="D206" s="11" t="n">
        <v>1</v>
      </c>
      <c r="E206" s="0" t="s">
        <v>37</v>
      </c>
      <c r="F206" s="0" t="s">
        <v>31</v>
      </c>
      <c r="G206" s="11" t="n">
        <v>18000</v>
      </c>
      <c r="H206" s="11" t="s">
        <v>27</v>
      </c>
      <c r="I206" s="11" t="s">
        <v>27</v>
      </c>
    </row>
    <row r="207" customFormat="false" ht="12.8" hidden="false" customHeight="false" outlineLevel="0" collapsed="false">
      <c r="A207" s="0" t="s">
        <v>28</v>
      </c>
      <c r="B207" s="0" t="s">
        <v>297</v>
      </c>
      <c r="C207" s="0" t="s">
        <v>39</v>
      </c>
      <c r="D207" s="11" t="n">
        <v>1</v>
      </c>
      <c r="E207" s="0" t="s">
        <v>37</v>
      </c>
      <c r="F207" s="0" t="s">
        <v>31</v>
      </c>
      <c r="G207" s="11" t="n">
        <v>18000</v>
      </c>
      <c r="H207" s="11" t="s">
        <v>27</v>
      </c>
      <c r="I207" s="11" t="s">
        <v>27</v>
      </c>
    </row>
    <row r="208" customFormat="false" ht="12.8" hidden="false" customHeight="false" outlineLevel="0" collapsed="false">
      <c r="A208" s="0" t="s">
        <v>28</v>
      </c>
      <c r="B208" s="0" t="s">
        <v>297</v>
      </c>
      <c r="C208" s="16" t="s">
        <v>40</v>
      </c>
      <c r="D208" s="11" t="n">
        <v>1</v>
      </c>
      <c r="E208" s="0" t="s">
        <v>37</v>
      </c>
      <c r="F208" s="0" t="s">
        <v>31</v>
      </c>
      <c r="G208" s="11" t="n">
        <v>18000</v>
      </c>
      <c r="H208" s="11" t="s">
        <v>27</v>
      </c>
      <c r="I208" s="11" t="s">
        <v>27</v>
      </c>
    </row>
    <row r="209" customFormat="false" ht="12.8" hidden="false" customHeight="false" outlineLevel="0" collapsed="false">
      <c r="A209" s="0" t="s">
        <v>28</v>
      </c>
      <c r="B209" s="0" t="s">
        <v>297</v>
      </c>
      <c r="C209" s="0" t="s">
        <v>41</v>
      </c>
      <c r="D209" s="11" t="n">
        <v>1</v>
      </c>
      <c r="E209" s="0" t="s">
        <v>30</v>
      </c>
      <c r="F209" s="0" t="s">
        <v>31</v>
      </c>
      <c r="G209" s="11" t="n">
        <v>30000</v>
      </c>
      <c r="H209" s="11" t="s">
        <v>27</v>
      </c>
      <c r="I209" s="11" t="s">
        <v>27</v>
      </c>
      <c r="J209" s="0" t="s">
        <v>17</v>
      </c>
    </row>
    <row r="210" customFormat="false" ht="12.8" hidden="false" customHeight="false" outlineLevel="0" collapsed="false">
      <c r="A210" s="0" t="s">
        <v>28</v>
      </c>
      <c r="B210" s="0" t="s">
        <v>297</v>
      </c>
      <c r="C210" s="0" t="s">
        <v>42</v>
      </c>
      <c r="D210" s="11" t="n">
        <v>1</v>
      </c>
      <c r="E210" s="0" t="s">
        <v>43</v>
      </c>
      <c r="F210" s="0" t="s">
        <v>31</v>
      </c>
      <c r="G210" s="11" t="n">
        <v>18000</v>
      </c>
      <c r="H210" s="11" t="s">
        <v>27</v>
      </c>
      <c r="I210" s="11" t="s">
        <v>27</v>
      </c>
      <c r="J210" s="0" t="s">
        <v>17</v>
      </c>
    </row>
    <row r="211" customFormat="false" ht="12.8" hidden="false" customHeight="false" outlineLevel="0" collapsed="false">
      <c r="A211" s="0" t="s">
        <v>28</v>
      </c>
      <c r="B211" s="0" t="s">
        <v>297</v>
      </c>
      <c r="C211" s="0" t="s">
        <v>44</v>
      </c>
      <c r="D211" s="11" t="n">
        <v>1</v>
      </c>
      <c r="E211" s="0" t="s">
        <v>30</v>
      </c>
      <c r="F211" s="0" t="s">
        <v>31</v>
      </c>
      <c r="G211" s="11" t="n">
        <v>18000</v>
      </c>
      <c r="H211" s="11" t="s">
        <v>27</v>
      </c>
      <c r="I211" s="11" t="s">
        <v>27</v>
      </c>
      <c r="J211" s="0" t="s">
        <v>17</v>
      </c>
    </row>
    <row r="212" s="16" customFormat="true" ht="12.8" hidden="false" customHeight="false" outlineLevel="0" collapsed="false">
      <c r="A212" s="0" t="s">
        <v>28</v>
      </c>
      <c r="B212" s="0" t="s">
        <v>297</v>
      </c>
      <c r="C212" s="0" t="s">
        <v>45</v>
      </c>
      <c r="D212" s="11" t="n">
        <v>1</v>
      </c>
      <c r="E212" s="0" t="s">
        <v>46</v>
      </c>
      <c r="F212" s="0" t="s">
        <v>31</v>
      </c>
      <c r="G212" s="11" t="n">
        <v>9000</v>
      </c>
      <c r="H212" s="11" t="s">
        <v>27</v>
      </c>
      <c r="I212" s="11" t="s">
        <v>27</v>
      </c>
      <c r="J212" s="0" t="s">
        <v>17</v>
      </c>
    </row>
    <row r="213" s="16" customFormat="true" ht="12.8" hidden="false" customHeight="false" outlineLevel="0" collapsed="false">
      <c r="A213" s="16" t="s">
        <v>28</v>
      </c>
      <c r="B213" s="16" t="s">
        <v>297</v>
      </c>
      <c r="C213" s="16" t="s">
        <v>47</v>
      </c>
      <c r="D213" s="21" t="n">
        <v>1</v>
      </c>
      <c r="E213" s="16" t="s">
        <v>48</v>
      </c>
      <c r="F213" s="16" t="s">
        <v>31</v>
      </c>
      <c r="G213" s="21" t="n">
        <v>12000</v>
      </c>
      <c r="H213" s="11" t="s">
        <v>27</v>
      </c>
      <c r="I213" s="11" t="s">
        <v>27</v>
      </c>
      <c r="J213" s="16" t="s">
        <v>298</v>
      </c>
    </row>
    <row r="214" s="16" customFormat="true" ht="12.8" hidden="false" customHeight="false" outlineLevel="0" collapsed="false">
      <c r="A214" s="16" t="s">
        <v>28</v>
      </c>
      <c r="B214" s="16" t="s">
        <v>297</v>
      </c>
      <c r="C214" s="16" t="s">
        <v>49</v>
      </c>
      <c r="D214" s="21" t="n">
        <v>1</v>
      </c>
      <c r="E214" s="16" t="s">
        <v>50</v>
      </c>
      <c r="F214" s="16" t="s">
        <v>31</v>
      </c>
      <c r="G214" s="21" t="n">
        <v>9000</v>
      </c>
      <c r="H214" s="11" t="s">
        <v>27</v>
      </c>
      <c r="I214" s="11" t="s">
        <v>27</v>
      </c>
      <c r="J214" s="16" t="s">
        <v>298</v>
      </c>
    </row>
    <row r="215" s="16" customFormat="true" ht="12.8" hidden="false" customHeight="false" outlineLevel="0" collapsed="false">
      <c r="A215" s="16" t="s">
        <v>28</v>
      </c>
      <c r="B215" s="16" t="s">
        <v>297</v>
      </c>
      <c r="C215" s="16" t="s">
        <v>51</v>
      </c>
      <c r="D215" s="21" t="n">
        <v>1</v>
      </c>
      <c r="E215" s="16" t="s">
        <v>37</v>
      </c>
      <c r="F215" s="16" t="s">
        <v>31</v>
      </c>
      <c r="G215" s="21" t="n">
        <v>18000</v>
      </c>
      <c r="H215" s="11" t="s">
        <v>27</v>
      </c>
      <c r="I215" s="11" t="s">
        <v>27</v>
      </c>
      <c r="J215" s="16" t="s">
        <v>298</v>
      </c>
    </row>
    <row r="216" customFormat="false" ht="12.8" hidden="false" customHeight="false" outlineLevel="0" collapsed="false">
      <c r="A216" s="16" t="s">
        <v>28</v>
      </c>
      <c r="B216" s="16" t="s">
        <v>297</v>
      </c>
      <c r="C216" s="16" t="s">
        <v>52</v>
      </c>
      <c r="D216" s="21" t="n">
        <v>1</v>
      </c>
      <c r="E216" s="16" t="s">
        <v>48</v>
      </c>
      <c r="F216" s="16" t="s">
        <v>31</v>
      </c>
      <c r="G216" s="21" t="n">
        <v>12000</v>
      </c>
      <c r="H216" s="11" t="s">
        <v>27</v>
      </c>
      <c r="I216" s="11" t="s">
        <v>27</v>
      </c>
      <c r="J216" s="16" t="s">
        <v>298</v>
      </c>
    </row>
    <row r="217" customFormat="false" ht="12.8" hidden="false" customHeight="false" outlineLevel="0" collapsed="false">
      <c r="A217" s="16" t="s">
        <v>28</v>
      </c>
      <c r="B217" s="16" t="s">
        <v>297</v>
      </c>
      <c r="C217" s="16" t="s">
        <v>53</v>
      </c>
      <c r="D217" s="21" t="n">
        <v>2</v>
      </c>
      <c r="E217" s="16" t="s">
        <v>48</v>
      </c>
      <c r="F217" s="16" t="s">
        <v>31</v>
      </c>
      <c r="G217" s="21" t="n">
        <v>12000</v>
      </c>
      <c r="H217" s="11" t="s">
        <v>16</v>
      </c>
      <c r="I217" s="11" t="s">
        <v>16</v>
      </c>
      <c r="J217" s="16" t="s">
        <v>298</v>
      </c>
    </row>
    <row r="218" customFormat="false" ht="12.8" hidden="false" customHeight="false" outlineLevel="0" collapsed="false">
      <c r="A218" s="16" t="s">
        <v>28</v>
      </c>
      <c r="B218" s="16" t="s">
        <v>297</v>
      </c>
      <c r="C218" s="16" t="s">
        <v>54</v>
      </c>
      <c r="D218" s="21" t="n">
        <v>1</v>
      </c>
      <c r="E218" s="16" t="s">
        <v>50</v>
      </c>
      <c r="F218" s="16" t="s">
        <v>31</v>
      </c>
      <c r="G218" s="21" t="n">
        <v>9000</v>
      </c>
      <c r="H218" s="11" t="s">
        <v>27</v>
      </c>
      <c r="I218" s="11" t="s">
        <v>27</v>
      </c>
      <c r="J218" s="16" t="s">
        <v>298</v>
      </c>
    </row>
    <row r="219" customFormat="false" ht="12.8" hidden="false" customHeight="false" outlineLevel="0" collapsed="false">
      <c r="A219" s="16"/>
      <c r="B219" s="33" t="s">
        <v>299</v>
      </c>
      <c r="C219" s="16"/>
      <c r="D219" s="34" t="n">
        <f aca="false">SUBTOTAL(9,$D$202:$D$218)</f>
        <v>19</v>
      </c>
      <c r="E219" s="16"/>
      <c r="F219" s="16"/>
      <c r="G219" s="16"/>
      <c r="H219" s="28" t="n">
        <f aca="false">SUMIF(H$202:H$218,"S",D$202:D$218)</f>
        <v>17</v>
      </c>
      <c r="I219" s="28" t="n">
        <f aca="false">SUMIF(I$202:I$218,"S",D$202:D$218)</f>
        <v>17</v>
      </c>
    </row>
    <row r="220" customFormat="false" ht="12.8" hidden="false" customHeight="false" outlineLevel="0" collapsed="false">
      <c r="A220" s="16"/>
      <c r="B220" s="35" t="s">
        <v>300</v>
      </c>
      <c r="C220" s="36"/>
      <c r="D220" s="37" t="n">
        <f aca="false">SUBTOTAL(9,$D$6:$D$218)</f>
        <v>308</v>
      </c>
      <c r="E220" s="38" t="n">
        <f aca="false">D220-D201+E201</f>
        <v>289</v>
      </c>
      <c r="F220" s="16"/>
      <c r="G220" s="16"/>
      <c r="H220" s="39" t="n">
        <f aca="false">SUMIF(H$6:H$218,"S",D$6:D$219)</f>
        <v>114</v>
      </c>
      <c r="I220" s="39" t="n">
        <f aca="false">SUMIF(I$6:I$218,"S",D$6:D$219)</f>
        <v>36</v>
      </c>
    </row>
    <row r="221" customFormat="false" ht="12.8" hidden="false" customHeight="false" outlineLevel="0" collapsed="false">
      <c r="D221" s="11"/>
    </row>
    <row r="222" customFormat="false" ht="12.8" hidden="false" customHeight="false" outlineLevel="0" collapsed="false">
      <c r="D222" s="11"/>
    </row>
    <row r="223" customFormat="false" ht="12.8" hidden="false" customHeight="false" outlineLevel="0" collapsed="false">
      <c r="A223" s="0" t="s">
        <v>301</v>
      </c>
      <c r="D223" s="11" t="n">
        <f aca="false">D12+D17+D29+D36+D40+D42+D48+D82+D87+D90+D201+D219</f>
        <v>308</v>
      </c>
      <c r="E223" s="0" t="n">
        <f aca="false">D223-E231</f>
        <v>289</v>
      </c>
    </row>
    <row r="224" customFormat="false" ht="12.8" hidden="false" customHeight="false" outlineLevel="0" collapsed="false">
      <c r="A224" s="0" t="s">
        <v>302</v>
      </c>
      <c r="D224" s="11" t="n">
        <f aca="false">H12+H17+H29+H36+H40+H42+H48+H82+H87+H90+H201+H219</f>
        <v>114</v>
      </c>
    </row>
    <row r="225" customFormat="false" ht="12.8" hidden="false" customHeight="false" outlineLevel="0" collapsed="false">
      <c r="A225" s="0" t="s">
        <v>303</v>
      </c>
      <c r="D225" s="11" t="n">
        <f aca="false">I12+I17+I29+I36+I40+I42+I48+I82+I87+I90+I201+I219</f>
        <v>36</v>
      </c>
    </row>
    <row r="226" customFormat="false" ht="12.8" hidden="false" customHeight="false" outlineLevel="0" collapsed="false">
      <c r="D226" s="11"/>
    </row>
    <row r="227" customFormat="false" ht="12.8" hidden="false" customHeight="false" outlineLevel="0" collapsed="false">
      <c r="D227" s="11"/>
    </row>
    <row r="228" customFormat="false" ht="12.8" hidden="false" customHeight="false" outlineLevel="0" collapsed="false">
      <c r="D228" s="11"/>
    </row>
    <row r="229" customFormat="false" ht="12.8" hidden="false" customHeight="false" outlineLevel="0" collapsed="false">
      <c r="D229" s="11"/>
      <c r="E229" s="0" t="n">
        <v>166</v>
      </c>
      <c r="F229" s="0" t="s">
        <v>289</v>
      </c>
    </row>
    <row r="230" customFormat="false" ht="12.8" hidden="false" customHeight="false" outlineLevel="0" collapsed="false">
      <c r="D230" s="11"/>
      <c r="E230" s="0" t="n">
        <v>147</v>
      </c>
    </row>
    <row r="231" customFormat="false" ht="12.8" hidden="false" customHeight="false" outlineLevel="0" collapsed="false">
      <c r="D231" s="11"/>
      <c r="E231" s="0" t="n">
        <f aca="false">E229-E230</f>
        <v>19</v>
      </c>
    </row>
    <row r="232" customFormat="false" ht="12.8" hidden="false" customHeight="false" outlineLevel="0" collapsed="false">
      <c r="D232" s="11"/>
    </row>
    <row r="233" customFormat="false" ht="12.8" hidden="false" customHeight="false" outlineLevel="0" collapsed="false">
      <c r="D233" s="11"/>
    </row>
    <row r="234" customFormat="false" ht="12.8" hidden="false" customHeight="false" outlineLevel="0" collapsed="false">
      <c r="D234" s="11"/>
    </row>
    <row r="235" customFormat="false" ht="12.8" hidden="false" customHeight="false" outlineLevel="0" collapsed="false">
      <c r="D235" s="11"/>
    </row>
    <row r="236" customFormat="false" ht="12.8" hidden="false" customHeight="false" outlineLevel="0" collapsed="false">
      <c r="D236" s="11"/>
    </row>
    <row r="237" customFormat="false" ht="12.8" hidden="false" customHeight="false" outlineLevel="0" collapsed="false">
      <c r="D237" s="11"/>
    </row>
    <row r="238" customFormat="false" ht="12.8" hidden="false" customHeight="false" outlineLevel="0" collapsed="false">
      <c r="D238" s="11"/>
    </row>
    <row r="239" customFormat="false" ht="12.8" hidden="false" customHeight="false" outlineLevel="0" collapsed="false">
      <c r="D239" s="11"/>
    </row>
    <row r="240" customFormat="false" ht="12.8" hidden="false" customHeight="false" outlineLevel="0" collapsed="false">
      <c r="D240" s="11"/>
    </row>
    <row r="241" customFormat="false" ht="12.8" hidden="false" customHeight="false" outlineLevel="0" collapsed="false">
      <c r="D241" s="11"/>
    </row>
    <row r="242" customFormat="false" ht="12.8" hidden="false" customHeight="false" outlineLevel="0" collapsed="false">
      <c r="D242" s="11"/>
    </row>
  </sheetData>
  <mergeCells count="1">
    <mergeCell ref="A3:J3"/>
  </mergeCells>
  <printOptions headings="false" gridLines="false" gridLinesSet="true" horizontalCentered="false" verticalCentered="false"/>
  <pageMargins left="0.417361111111111" right="0.286805555555556" top="0.7875" bottom="0.7875" header="0.511811023622047" footer="0.511811023622047"/>
  <pageSetup paperSize="9" scale="100" fitToWidth="2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7"/>
  <sheetViews>
    <sheetView showFormulas="false" showGridLines="true" showRowColHeaders="true" showZeros="true" rightToLeft="false" tabSelected="false" showOutlineSymbols="true" defaultGridColor="true" view="normal" topLeftCell="A55" colorId="64" zoomScale="100" zoomScaleNormal="100" zoomScalePageLayoutView="100" workbookViewId="0">
      <selection pane="topLeft" activeCell="I3" activeCellId="0" sqref="I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8.9"/>
    <col collapsed="false" customWidth="true" hidden="false" outlineLevel="0" max="2" min="2" style="0" width="11.12"/>
    <col collapsed="false" customWidth="true" hidden="false" outlineLevel="0" max="3" min="3" style="0" width="29.12"/>
    <col collapsed="false" customWidth="true" hidden="false" outlineLevel="0" max="4" min="4" style="0" width="17.8"/>
    <col collapsed="false" customWidth="true" hidden="false" outlineLevel="0" max="5" min="5" style="0" width="16.83"/>
    <col collapsed="false" customWidth="true" hidden="false" outlineLevel="0" max="6" min="6" style="0" width="17.67"/>
    <col collapsed="false" customWidth="true" hidden="false" outlineLevel="0" max="7" min="7" style="0" width="17.95"/>
    <col collapsed="false" customWidth="true" hidden="false" outlineLevel="0" max="8" min="8" style="0" width="14.79"/>
  </cols>
  <sheetData>
    <row r="1" customFormat="false" ht="12.8" hidden="false" customHeight="true" outlineLevel="0" collapsed="false">
      <c r="A1" s="40" t="s">
        <v>304</v>
      </c>
      <c r="B1" s="41"/>
      <c r="C1" s="42"/>
      <c r="D1" s="42"/>
      <c r="E1" s="42"/>
      <c r="F1" s="42"/>
      <c r="G1" s="42"/>
      <c r="H1" s="43"/>
    </row>
    <row r="2" customFormat="false" ht="25.35" hidden="false" customHeight="true" outlineLevel="0" collapsed="false">
      <c r="A2" s="44" t="s">
        <v>305</v>
      </c>
      <c r="B2" s="44" t="s">
        <v>306</v>
      </c>
      <c r="C2" s="45" t="s">
        <v>3</v>
      </c>
      <c r="D2" s="46" t="s">
        <v>307</v>
      </c>
      <c r="E2" s="46" t="s">
        <v>308</v>
      </c>
      <c r="F2" s="46" t="s">
        <v>309</v>
      </c>
      <c r="G2" s="47" t="s">
        <v>310</v>
      </c>
    </row>
    <row r="3" customFormat="false" ht="22.35" hidden="false" customHeight="true" outlineLevel="0" collapsed="false">
      <c r="A3" s="48" t="s">
        <v>311</v>
      </c>
      <c r="B3" s="48" t="s">
        <v>312</v>
      </c>
      <c r="C3" s="49" t="s">
        <v>55</v>
      </c>
      <c r="D3" s="50" t="n">
        <f aca="false">'LISTA QUANTITATIVO POR SECRETAR'!D29</f>
        <v>20</v>
      </c>
      <c r="E3" s="50"/>
      <c r="F3" s="50" t="n">
        <f aca="false">D3*8</f>
        <v>160</v>
      </c>
      <c r="G3" s="51" t="n">
        <f aca="false">SUM(E3:F3)</f>
        <v>160</v>
      </c>
      <c r="H3" s="43"/>
      <c r="J3" s="43"/>
      <c r="K3" s="43"/>
    </row>
    <row r="4" customFormat="false" ht="22.35" hidden="false" customHeight="true" outlineLevel="0" collapsed="false">
      <c r="A4" s="48"/>
      <c r="B4" s="48"/>
      <c r="C4" s="49" t="s">
        <v>313</v>
      </c>
      <c r="D4" s="50" t="n">
        <f aca="false">'LISTA QUANTITATIVO POR SECRETAR'!D12</f>
        <v>19</v>
      </c>
      <c r="E4" s="50"/>
      <c r="F4" s="50" t="n">
        <f aca="false">D4*8</f>
        <v>152</v>
      </c>
      <c r="G4" s="51" t="n">
        <f aca="false">SUM(E4:F4)</f>
        <v>152</v>
      </c>
      <c r="H4" s="43"/>
    </row>
    <row r="5" customFormat="false" ht="22.35" hidden="false" customHeight="true" outlineLevel="0" collapsed="false">
      <c r="A5" s="48"/>
      <c r="B5" s="48"/>
      <c r="C5" s="49" t="s">
        <v>230</v>
      </c>
      <c r="D5" s="50" t="n">
        <f aca="false">'LISTA QUANTITATIVO POR SECRETAR'!D82</f>
        <v>42</v>
      </c>
      <c r="E5" s="50"/>
      <c r="F5" s="50" t="n">
        <f aca="false">D5*8</f>
        <v>336</v>
      </c>
      <c r="G5" s="51" t="n">
        <f aca="false">SUM(E5:F5)</f>
        <v>336</v>
      </c>
      <c r="H5" s="43"/>
    </row>
    <row r="6" customFormat="false" ht="22.35" hidden="false" customHeight="true" outlineLevel="0" collapsed="false">
      <c r="A6" s="48"/>
      <c r="B6" s="48"/>
      <c r="C6" s="49" t="s">
        <v>314</v>
      </c>
      <c r="D6" s="50" t="n">
        <f aca="false">'LISTA QUANTITATIVO POR SECRETAR'!D17</f>
        <v>9</v>
      </c>
      <c r="E6" s="50"/>
      <c r="F6" s="50" t="n">
        <f aca="false">D6*8</f>
        <v>72</v>
      </c>
      <c r="G6" s="51" t="n">
        <f aca="false">SUM(E6:F6)</f>
        <v>72</v>
      </c>
      <c r="H6" s="43"/>
    </row>
    <row r="7" customFormat="false" ht="22.35" hidden="false" customHeight="true" outlineLevel="0" collapsed="false">
      <c r="A7" s="48"/>
      <c r="B7" s="48"/>
      <c r="C7" s="49" t="s">
        <v>28</v>
      </c>
      <c r="D7" s="50" t="n">
        <f aca="false">'LISTA QUANTITATIVO POR SECRETAR'!D219</f>
        <v>19</v>
      </c>
      <c r="E7" s="50"/>
      <c r="F7" s="50" t="n">
        <f aca="false">D7*8</f>
        <v>152</v>
      </c>
      <c r="G7" s="51" t="n">
        <f aca="false">SUM(E7:F7)</f>
        <v>152</v>
      </c>
      <c r="H7" s="43"/>
    </row>
    <row r="8" customFormat="false" ht="22.35" hidden="false" customHeight="true" outlineLevel="0" collapsed="false">
      <c r="A8" s="48"/>
      <c r="B8" s="48"/>
      <c r="C8" s="49" t="s">
        <v>12</v>
      </c>
      <c r="D8" s="50" t="n">
        <f aca="false">'LISTA QUANTITATIVO POR SECRETAR'!D42</f>
        <v>1</v>
      </c>
      <c r="E8" s="50"/>
      <c r="F8" s="50" t="n">
        <f aca="false">D8*8</f>
        <v>8</v>
      </c>
      <c r="G8" s="51" t="n">
        <f aca="false">SUM(E8:F8)</f>
        <v>8</v>
      </c>
      <c r="H8" s="43"/>
    </row>
    <row r="9" customFormat="false" ht="22.35" hidden="false" customHeight="true" outlineLevel="0" collapsed="false">
      <c r="A9" s="48"/>
      <c r="B9" s="48"/>
      <c r="C9" s="49" t="s">
        <v>67</v>
      </c>
      <c r="D9" s="50" t="n">
        <f aca="false">'LISTA QUANTITATIVO POR SECRETAR'!D48</f>
        <v>5</v>
      </c>
      <c r="E9" s="50"/>
      <c r="F9" s="50" t="n">
        <f aca="false">D9*8</f>
        <v>40</v>
      </c>
      <c r="G9" s="51" t="n">
        <f aca="false">SUM(E9:F9)</f>
        <v>40</v>
      </c>
      <c r="H9" s="43"/>
    </row>
    <row r="10" customFormat="false" ht="22.35" hidden="false" customHeight="true" outlineLevel="0" collapsed="false">
      <c r="A10" s="48"/>
      <c r="B10" s="48"/>
      <c r="C10" s="49" t="s">
        <v>315</v>
      </c>
      <c r="D10" s="50" t="n">
        <f aca="false">'LISTA QUANTITATIVO POR SECRETAR'!D36</f>
        <v>12</v>
      </c>
      <c r="E10" s="50"/>
      <c r="F10" s="50" t="n">
        <f aca="false">D10*8</f>
        <v>96</v>
      </c>
      <c r="G10" s="51" t="n">
        <f aca="false">SUM(E10:F10)</f>
        <v>96</v>
      </c>
      <c r="H10" s="43"/>
    </row>
    <row r="11" customFormat="false" ht="22.35" hidden="false" customHeight="true" outlineLevel="0" collapsed="false">
      <c r="A11" s="48"/>
      <c r="B11" s="48"/>
      <c r="C11" s="49" t="s">
        <v>215</v>
      </c>
      <c r="D11" s="50" t="n">
        <f aca="false">'LISTA QUANTITATIVO POR SECRETAR'!D87</f>
        <v>6</v>
      </c>
      <c r="E11" s="50"/>
      <c r="F11" s="50" t="n">
        <f aca="false">D11*8</f>
        <v>48</v>
      </c>
      <c r="G11" s="51" t="n">
        <f aca="false">SUM(E11:F11)</f>
        <v>48</v>
      </c>
      <c r="H11" s="43"/>
    </row>
    <row r="12" customFormat="false" ht="22.35" hidden="false" customHeight="true" outlineLevel="0" collapsed="false">
      <c r="A12" s="48"/>
      <c r="B12" s="48"/>
      <c r="C12" s="49" t="s">
        <v>258</v>
      </c>
      <c r="D12" s="50" t="n">
        <f aca="false">'LISTA QUANTITATIVO POR SECRETAR'!D90</f>
        <v>4</v>
      </c>
      <c r="E12" s="50"/>
      <c r="F12" s="50" t="n">
        <f aca="false">D12*8</f>
        <v>32</v>
      </c>
      <c r="G12" s="51" t="n">
        <f aca="false">SUM(E12:F12)</f>
        <v>32</v>
      </c>
      <c r="H12" s="43"/>
    </row>
    <row r="13" customFormat="false" ht="22.35" hidden="false" customHeight="true" outlineLevel="0" collapsed="false">
      <c r="A13" s="48"/>
      <c r="B13" s="48"/>
      <c r="C13" s="49" t="s">
        <v>213</v>
      </c>
      <c r="D13" s="50" t="n">
        <f aca="false">'LISTA QUANTITATIVO POR SECRETAR'!D201-'LISTA QUANTITATIVO POR SECRETAR'!D200-('LISTA QUANTITATIVO POR SECRETAR'!D175+'LISTA QUANTITATIVO POR SECRETAR'!D176+'LISTA QUANTITATIVO POR SECRETAR'!D177+'LISTA QUANTITATIVO POR SECRETAR'!D181+'LISTA QUANTITATIVO POR SECRETAR'!D190+'LISTA QUANTITATIVO POR SECRETAR'!D191+'LISTA QUANTITATIVO POR SECRETAR'!D194+'LISTA QUANTITATIVO POR SECRETAR'!D195+'LISTA QUANTITATIVO POR SECRETAR'!D196)</f>
        <v>147</v>
      </c>
      <c r="E13" s="50" t="n">
        <f aca="false">103*24</f>
        <v>2472</v>
      </c>
      <c r="F13" s="50" t="n">
        <f aca="false">(D13-103)*8</f>
        <v>352</v>
      </c>
      <c r="G13" s="51" t="n">
        <f aca="false">SUM(E13:F13)</f>
        <v>2824</v>
      </c>
      <c r="H13" s="43"/>
      <c r="I13" s="43"/>
    </row>
    <row r="14" customFormat="false" ht="22.35" hidden="false" customHeight="true" outlineLevel="0" collapsed="false">
      <c r="A14" s="48"/>
      <c r="B14" s="48"/>
      <c r="C14" s="49" t="s">
        <v>249</v>
      </c>
      <c r="D14" s="50" t="n">
        <f aca="false">'LISTA QUANTITATIVO POR SECRETAR'!D40</f>
        <v>5</v>
      </c>
      <c r="E14" s="50"/>
      <c r="F14" s="50" t="n">
        <f aca="false">D14*8</f>
        <v>40</v>
      </c>
      <c r="G14" s="51" t="n">
        <f aca="false">SUM(E14:F14)</f>
        <v>40</v>
      </c>
      <c r="H14" s="43"/>
    </row>
    <row r="15" customFormat="false" ht="22.35" hidden="false" customHeight="true" outlineLevel="0" collapsed="false">
      <c r="A15" s="52" t="s">
        <v>316</v>
      </c>
      <c r="B15" s="52"/>
      <c r="C15" s="52"/>
      <c r="D15" s="53" t="n">
        <f aca="false">SUM(D3:D14)</f>
        <v>289</v>
      </c>
      <c r="E15" s="53" t="n">
        <f aca="false">SUM(E3:E14)</f>
        <v>2472</v>
      </c>
      <c r="F15" s="53" t="n">
        <f aca="false">SUM(F3:F14)</f>
        <v>1488</v>
      </c>
      <c r="G15" s="51" t="n">
        <f aca="false">SUM(G3:G14)</f>
        <v>3960</v>
      </c>
      <c r="H15" s="43"/>
    </row>
    <row r="16" customFormat="false" ht="12.8" hidden="false" customHeight="false" outlineLevel="0" collapsed="false">
      <c r="D16" s="43"/>
      <c r="E16" s="43"/>
      <c r="F16" s="43"/>
      <c r="G16" s="43"/>
    </row>
    <row r="17" customFormat="false" ht="13.8" hidden="false" customHeight="false" outlineLevel="0" collapsed="false">
      <c r="A17" s="40" t="s">
        <v>317</v>
      </c>
      <c r="E17" s="43"/>
      <c r="F17" s="43"/>
    </row>
    <row r="18" customFormat="false" ht="23.85" hidden="false" customHeight="true" outlineLevel="0" collapsed="false">
      <c r="A18" s="44" t="s">
        <v>305</v>
      </c>
      <c r="B18" s="44" t="s">
        <v>306</v>
      </c>
      <c r="C18" s="45" t="s">
        <v>3</v>
      </c>
      <c r="D18" s="54" t="s">
        <v>307</v>
      </c>
      <c r="H18" s="43"/>
    </row>
    <row r="19" customFormat="false" ht="23.85" hidden="false" customHeight="true" outlineLevel="0" collapsed="false">
      <c r="A19" s="48" t="s">
        <v>311</v>
      </c>
      <c r="B19" s="48" t="s">
        <v>312</v>
      </c>
      <c r="C19" s="49" t="s">
        <v>55</v>
      </c>
      <c r="D19" s="55" t="n">
        <f aca="false">'LISTA QUANTITATIVO POR SECRETAR'!H29</f>
        <v>13</v>
      </c>
    </row>
    <row r="20" customFormat="false" ht="23.85" hidden="false" customHeight="true" outlineLevel="0" collapsed="false">
      <c r="A20" s="48"/>
      <c r="B20" s="48"/>
      <c r="C20" s="49" t="s">
        <v>313</v>
      </c>
      <c r="D20" s="55" t="n">
        <f aca="false">'LISTA QUANTITATIVO POR SECRETAR'!H12</f>
        <v>1</v>
      </c>
    </row>
    <row r="21" customFormat="false" ht="23.85" hidden="false" customHeight="true" outlineLevel="0" collapsed="false">
      <c r="A21" s="48"/>
      <c r="B21" s="48"/>
      <c r="C21" s="49" t="s">
        <v>230</v>
      </c>
      <c r="D21" s="55" t="n">
        <f aca="false">'LISTA QUANTITATIVO POR SECRETAR'!H82</f>
        <v>6</v>
      </c>
    </row>
    <row r="22" customFormat="false" ht="23.85" hidden="false" customHeight="true" outlineLevel="0" collapsed="false">
      <c r="A22" s="48"/>
      <c r="B22" s="48"/>
      <c r="C22" s="49" t="s">
        <v>314</v>
      </c>
      <c r="D22" s="55" t="n">
        <f aca="false">'LISTA QUANTITATIVO POR SECRETAR'!H17</f>
        <v>6</v>
      </c>
    </row>
    <row r="23" customFormat="false" ht="23.85" hidden="false" customHeight="true" outlineLevel="0" collapsed="false">
      <c r="A23" s="48"/>
      <c r="B23" s="48"/>
      <c r="C23" s="49" t="s">
        <v>28</v>
      </c>
      <c r="D23" s="55" t="n">
        <f aca="false">'LISTA QUANTITATIVO POR SECRETAR'!H219</f>
        <v>17</v>
      </c>
    </row>
    <row r="24" customFormat="false" ht="23.85" hidden="false" customHeight="true" outlineLevel="0" collapsed="false">
      <c r="A24" s="48"/>
      <c r="B24" s="48"/>
      <c r="C24" s="49" t="s">
        <v>12</v>
      </c>
      <c r="D24" s="55" t="n">
        <f aca="false">'LISTA QUANTITATIVO POR SECRETAR'!H42</f>
        <v>0</v>
      </c>
    </row>
    <row r="25" customFormat="false" ht="23.85" hidden="false" customHeight="true" outlineLevel="0" collapsed="false">
      <c r="A25" s="48"/>
      <c r="B25" s="48"/>
      <c r="C25" s="49" t="s">
        <v>67</v>
      </c>
      <c r="D25" s="55" t="n">
        <f aca="false">'LISTA QUANTITATIVO POR SECRETAR'!H48</f>
        <v>0</v>
      </c>
    </row>
    <row r="26" customFormat="false" ht="23.85" hidden="false" customHeight="true" outlineLevel="0" collapsed="false">
      <c r="A26" s="48"/>
      <c r="B26" s="48"/>
      <c r="C26" s="49" t="s">
        <v>315</v>
      </c>
      <c r="D26" s="55" t="n">
        <f aca="false">'LISTA QUANTITATIVO POR SECRETAR'!H36</f>
        <v>2</v>
      </c>
    </row>
    <row r="27" customFormat="false" ht="23.85" hidden="false" customHeight="true" outlineLevel="0" collapsed="false">
      <c r="A27" s="48"/>
      <c r="B27" s="48"/>
      <c r="C27" s="49" t="s">
        <v>215</v>
      </c>
      <c r="D27" s="55" t="n">
        <f aca="false">'LISTA QUANTITATIVO POR SECRETAR'!H87</f>
        <v>4</v>
      </c>
    </row>
    <row r="28" customFormat="false" ht="23.85" hidden="false" customHeight="true" outlineLevel="0" collapsed="false">
      <c r="A28" s="48"/>
      <c r="B28" s="48"/>
      <c r="C28" s="49" t="s">
        <v>258</v>
      </c>
      <c r="D28" s="55" t="n">
        <f aca="false">'LISTA QUANTITATIVO POR SECRETAR'!H90</f>
        <v>0</v>
      </c>
    </row>
    <row r="29" customFormat="false" ht="23.85" hidden="false" customHeight="true" outlineLevel="0" collapsed="false">
      <c r="A29" s="48"/>
      <c r="B29" s="48"/>
      <c r="C29" s="49" t="s">
        <v>213</v>
      </c>
      <c r="D29" s="55" t="n">
        <f aca="false">'LISTA QUANTITATIVO POR SECRETAR'!H201</f>
        <v>65</v>
      </c>
    </row>
    <row r="30" customFormat="false" ht="23.85" hidden="false" customHeight="true" outlineLevel="0" collapsed="false">
      <c r="A30" s="48"/>
      <c r="B30" s="48"/>
      <c r="C30" s="49" t="s">
        <v>249</v>
      </c>
      <c r="D30" s="55" t="n">
        <f aca="false">'LISTA QUANTITATIVO POR SECRETAR'!H40</f>
        <v>0</v>
      </c>
    </row>
    <row r="31" customFormat="false" ht="23.85" hidden="false" customHeight="true" outlineLevel="0" collapsed="false">
      <c r="A31" s="52" t="s">
        <v>316</v>
      </c>
      <c r="B31" s="52"/>
      <c r="C31" s="52"/>
      <c r="D31" s="56" t="n">
        <f aca="false">SUM(D19:D30)</f>
        <v>114</v>
      </c>
    </row>
    <row r="33" customFormat="false" ht="13.8" hidden="false" customHeight="false" outlineLevel="0" collapsed="false">
      <c r="A33" s="40" t="s">
        <v>318</v>
      </c>
    </row>
    <row r="34" customFormat="false" ht="23.85" hidden="false" customHeight="true" outlineLevel="0" collapsed="false">
      <c r="A34" s="44" t="s">
        <v>305</v>
      </c>
      <c r="B34" s="44" t="s">
        <v>306</v>
      </c>
      <c r="C34" s="45" t="s">
        <v>3</v>
      </c>
      <c r="D34" s="54" t="s">
        <v>307</v>
      </c>
    </row>
    <row r="35" customFormat="false" ht="23.85" hidden="false" customHeight="true" outlineLevel="0" collapsed="false">
      <c r="A35" s="48" t="s">
        <v>311</v>
      </c>
      <c r="B35" s="48" t="s">
        <v>312</v>
      </c>
      <c r="C35" s="49" t="s">
        <v>55</v>
      </c>
      <c r="D35" s="55" t="n">
        <f aca="false">'LISTA QUANTITATIVO POR SECRETAR'!I29</f>
        <v>3</v>
      </c>
    </row>
    <row r="36" customFormat="false" ht="23.85" hidden="false" customHeight="true" outlineLevel="0" collapsed="false">
      <c r="A36" s="48"/>
      <c r="B36" s="48"/>
      <c r="C36" s="49" t="s">
        <v>313</v>
      </c>
      <c r="D36" s="55" t="n">
        <f aca="false">'LISTA QUANTITATIVO POR SECRETAR'!I12</f>
        <v>0</v>
      </c>
    </row>
    <row r="37" customFormat="false" ht="23.85" hidden="false" customHeight="true" outlineLevel="0" collapsed="false">
      <c r="A37" s="48"/>
      <c r="B37" s="48"/>
      <c r="C37" s="49" t="s">
        <v>230</v>
      </c>
      <c r="D37" s="55" t="n">
        <f aca="false">'LISTA QUANTITATIVO POR SECRETAR'!I82</f>
        <v>6</v>
      </c>
    </row>
    <row r="38" customFormat="false" ht="23.85" hidden="false" customHeight="true" outlineLevel="0" collapsed="false">
      <c r="A38" s="48"/>
      <c r="B38" s="48"/>
      <c r="C38" s="49" t="s">
        <v>314</v>
      </c>
      <c r="D38" s="55" t="n">
        <f aca="false">'LISTA QUANTITATIVO POR SECRETAR'!I17</f>
        <v>0</v>
      </c>
    </row>
    <row r="39" customFormat="false" ht="23.85" hidden="false" customHeight="true" outlineLevel="0" collapsed="false">
      <c r="A39" s="48"/>
      <c r="B39" s="48"/>
      <c r="C39" s="49" t="s">
        <v>28</v>
      </c>
      <c r="D39" s="55" t="n">
        <f aca="false">'LISTA QUANTITATIVO POR SECRETAR'!I219</f>
        <v>17</v>
      </c>
    </row>
    <row r="40" customFormat="false" ht="23.85" hidden="false" customHeight="true" outlineLevel="0" collapsed="false">
      <c r="A40" s="48"/>
      <c r="B40" s="48"/>
      <c r="C40" s="49" t="s">
        <v>12</v>
      </c>
      <c r="D40" s="55" t="n">
        <f aca="false">'LISTA QUANTITATIVO POR SECRETAR'!I42</f>
        <v>0</v>
      </c>
    </row>
    <row r="41" customFormat="false" ht="23.85" hidden="false" customHeight="true" outlineLevel="0" collapsed="false">
      <c r="A41" s="48"/>
      <c r="B41" s="48"/>
      <c r="C41" s="49" t="s">
        <v>67</v>
      </c>
      <c r="D41" s="55" t="n">
        <f aca="false">'LISTA QUANTITATIVO POR SECRETAR'!I48</f>
        <v>0</v>
      </c>
    </row>
    <row r="42" customFormat="false" ht="23.85" hidden="false" customHeight="true" outlineLevel="0" collapsed="false">
      <c r="A42" s="48"/>
      <c r="B42" s="48"/>
      <c r="C42" s="49" t="s">
        <v>315</v>
      </c>
      <c r="D42" s="55" t="n">
        <f aca="false">'LISTA QUANTITATIVO POR SECRETAR'!I36</f>
        <v>0</v>
      </c>
    </row>
    <row r="43" customFormat="false" ht="23.85" hidden="false" customHeight="true" outlineLevel="0" collapsed="false">
      <c r="A43" s="48"/>
      <c r="B43" s="48"/>
      <c r="C43" s="49" t="s">
        <v>215</v>
      </c>
      <c r="D43" s="55" t="n">
        <f aca="false">'LISTA QUANTITATIVO POR SECRETAR'!I87</f>
        <v>0</v>
      </c>
    </row>
    <row r="44" customFormat="false" ht="23.85" hidden="false" customHeight="true" outlineLevel="0" collapsed="false">
      <c r="A44" s="48"/>
      <c r="B44" s="48"/>
      <c r="C44" s="49" t="s">
        <v>258</v>
      </c>
      <c r="D44" s="55" t="n">
        <f aca="false">'LISTA QUANTITATIVO POR SECRETAR'!I90</f>
        <v>0</v>
      </c>
    </row>
    <row r="45" customFormat="false" ht="23.85" hidden="false" customHeight="true" outlineLevel="0" collapsed="false">
      <c r="A45" s="48"/>
      <c r="B45" s="48"/>
      <c r="C45" s="49" t="s">
        <v>213</v>
      </c>
      <c r="D45" s="55" t="n">
        <f aca="false">'LISTA QUANTITATIVO POR SECRETAR'!I201</f>
        <v>10</v>
      </c>
    </row>
    <row r="46" customFormat="false" ht="23.85" hidden="false" customHeight="true" outlineLevel="0" collapsed="false">
      <c r="A46" s="48"/>
      <c r="B46" s="48"/>
      <c r="C46" s="49" t="s">
        <v>249</v>
      </c>
      <c r="D46" s="55" t="n">
        <f aca="false">'LISTA QUANTITATIVO POR SECRETAR'!I40</f>
        <v>0</v>
      </c>
    </row>
    <row r="47" customFormat="false" ht="23.85" hidden="false" customHeight="true" outlineLevel="0" collapsed="false">
      <c r="A47" s="52" t="s">
        <v>316</v>
      </c>
      <c r="B47" s="52"/>
      <c r="C47" s="52"/>
      <c r="D47" s="56" t="n">
        <f aca="false">SUM(D35:D46)</f>
        <v>36</v>
      </c>
    </row>
  </sheetData>
  <mergeCells count="9">
    <mergeCell ref="A3:A14"/>
    <mergeCell ref="B3:B14"/>
    <mergeCell ref="A15:C15"/>
    <mergeCell ref="A19:A30"/>
    <mergeCell ref="B19:B30"/>
    <mergeCell ref="A31:C31"/>
    <mergeCell ref="A35:A46"/>
    <mergeCell ref="B35:B46"/>
    <mergeCell ref="A47:C47"/>
  </mergeCells>
  <printOptions headings="false" gridLines="false" gridLinesSet="true" horizontalCentered="false" verticalCentered="false"/>
  <pageMargins left="0.417361111111111" right="0.286805555555556" top="0.7875" bottom="0.7875" header="0.511811023622047" footer="0.511811023622047"/>
  <pageSetup paperSize="9" scale="100" fitToWidth="2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5" hidden="false" customHeight="false" outlineLevel="0" collapsed="false">
      <c r="A1" s="7" t="s">
        <v>4</v>
      </c>
      <c r="B1" s="8" t="s">
        <v>5</v>
      </c>
      <c r="C1" s="9" t="s">
        <v>6</v>
      </c>
      <c r="D1" s="9" t="s">
        <v>7</v>
      </c>
      <c r="E1" s="9" t="s">
        <v>8</v>
      </c>
      <c r="F1" s="9" t="s">
        <v>9</v>
      </c>
      <c r="G1" s="10" t="s">
        <v>10</v>
      </c>
    </row>
    <row r="2" customFormat="false" ht="15" hidden="false" customHeight="false" outlineLevel="0" collapsed="false">
      <c r="A2" s="57" t="s">
        <v>71</v>
      </c>
      <c r="B2" s="57" t="n">
        <v>1</v>
      </c>
      <c r="C2" s="58" t="s">
        <v>72</v>
      </c>
      <c r="D2" s="58" t="s">
        <v>73</v>
      </c>
      <c r="E2" s="58" t="n">
        <v>15000</v>
      </c>
      <c r="F2" s="58" t="s">
        <v>16</v>
      </c>
      <c r="G2" s="59" t="s">
        <v>16</v>
      </c>
      <c r="I2" s="60" t="n">
        <v>20</v>
      </c>
    </row>
    <row r="3" customFormat="false" ht="15" hidden="false" customHeight="false" outlineLevel="0" collapsed="false">
      <c r="A3" s="57" t="s">
        <v>71</v>
      </c>
      <c r="B3" s="57" t="n">
        <v>1</v>
      </c>
      <c r="C3" s="58" t="s">
        <v>74</v>
      </c>
      <c r="D3" s="58" t="s">
        <v>73</v>
      </c>
      <c r="E3" s="58" t="n">
        <v>30000</v>
      </c>
      <c r="F3" s="58" t="s">
        <v>16</v>
      </c>
      <c r="G3" s="59" t="s">
        <v>16</v>
      </c>
      <c r="I3" s="49" t="n">
        <v>19</v>
      </c>
    </row>
    <row r="4" customFormat="false" ht="15" hidden="false" customHeight="false" outlineLevel="0" collapsed="false">
      <c r="A4" s="57" t="s">
        <v>75</v>
      </c>
      <c r="B4" s="57" t="n">
        <v>1</v>
      </c>
      <c r="C4" s="58" t="s">
        <v>72</v>
      </c>
      <c r="D4" s="58" t="s">
        <v>73</v>
      </c>
      <c r="E4" s="58" t="n">
        <v>15000</v>
      </c>
      <c r="F4" s="58" t="s">
        <v>16</v>
      </c>
      <c r="G4" s="59" t="s">
        <v>16</v>
      </c>
      <c r="I4" s="49" t="n">
        <v>42</v>
      </c>
    </row>
    <row r="5" customFormat="false" ht="15" hidden="false" customHeight="false" outlineLevel="0" collapsed="false">
      <c r="A5" s="57" t="s">
        <v>75</v>
      </c>
      <c r="B5" s="57" t="n">
        <v>1</v>
      </c>
      <c r="C5" s="58" t="s">
        <v>76</v>
      </c>
      <c r="D5" s="58" t="s">
        <v>73</v>
      </c>
      <c r="E5" s="58" t="n">
        <v>12000</v>
      </c>
      <c r="F5" s="58" t="s">
        <v>16</v>
      </c>
      <c r="G5" s="59" t="s">
        <v>16</v>
      </c>
      <c r="I5" s="49" t="n">
        <v>19</v>
      </c>
    </row>
    <row r="6" customFormat="false" ht="15" hidden="false" customHeight="false" outlineLevel="0" collapsed="false">
      <c r="A6" s="61" t="s">
        <v>68</v>
      </c>
      <c r="B6" s="62" t="n">
        <v>1</v>
      </c>
      <c r="C6" s="62" t="s">
        <v>69</v>
      </c>
      <c r="D6" s="62" t="s">
        <v>70</v>
      </c>
      <c r="E6" s="62" t="s">
        <v>319</v>
      </c>
      <c r="F6" s="62" t="s">
        <v>16</v>
      </c>
      <c r="G6" s="63" t="s">
        <v>16</v>
      </c>
      <c r="I6" s="49" t="n">
        <v>1</v>
      </c>
    </row>
    <row r="7" customFormat="false" ht="12.8" hidden="false" customHeight="false" outlineLevel="0" collapsed="false">
      <c r="I7" s="49" t="n">
        <v>5</v>
      </c>
    </row>
    <row r="8" customFormat="false" ht="12.8" hidden="false" customHeight="false" outlineLevel="0" collapsed="false">
      <c r="I8" s="49" t="n">
        <v>11</v>
      </c>
    </row>
    <row r="9" customFormat="false" ht="15" hidden="false" customHeight="false" outlineLevel="0" collapsed="false">
      <c r="A9" s="7" t="s">
        <v>4</v>
      </c>
      <c r="B9" s="8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10" t="s">
        <v>10</v>
      </c>
      <c r="I9" s="49" t="n">
        <v>4</v>
      </c>
    </row>
    <row r="10" customFormat="false" ht="15" hidden="false" customHeight="false" outlineLevel="0" collapsed="false">
      <c r="A10" s="57" t="s">
        <v>78</v>
      </c>
      <c r="B10" s="57" t="n">
        <v>4</v>
      </c>
      <c r="C10" s="58"/>
      <c r="D10" s="58" t="s">
        <v>79</v>
      </c>
      <c r="E10" s="58" t="s">
        <v>320</v>
      </c>
      <c r="F10" s="58" t="s">
        <v>321</v>
      </c>
      <c r="G10" s="59"/>
      <c r="I10" s="49" t="n">
        <v>155</v>
      </c>
    </row>
    <row r="11" customFormat="false" ht="26.85" hidden="false" customHeight="false" outlineLevel="0" collapsed="false">
      <c r="A11" s="57" t="s">
        <v>78</v>
      </c>
      <c r="B11" s="57" t="n">
        <v>2</v>
      </c>
      <c r="C11" s="58"/>
      <c r="D11" s="58" t="s">
        <v>15</v>
      </c>
      <c r="E11" s="58" t="s">
        <v>322</v>
      </c>
      <c r="F11" s="58" t="s">
        <v>321</v>
      </c>
      <c r="G11" s="59"/>
      <c r="I11" s="49" t="n">
        <v>5</v>
      </c>
    </row>
    <row r="12" customFormat="false" ht="15" hidden="false" customHeight="false" outlineLevel="0" collapsed="false">
      <c r="A12" s="57"/>
      <c r="B12" s="57"/>
      <c r="C12" s="58"/>
      <c r="D12" s="58"/>
      <c r="E12" s="58"/>
      <c r="F12" s="58"/>
      <c r="G12" s="59"/>
      <c r="I12" s="0" t="n">
        <f aca="false">SUM(I2:I11)</f>
        <v>281</v>
      </c>
    </row>
    <row r="13" customFormat="false" ht="26.85" hidden="false" customHeight="false" outlineLevel="0" collapsed="false">
      <c r="A13" s="57" t="s">
        <v>80</v>
      </c>
      <c r="B13" s="57" t="n">
        <v>2</v>
      </c>
      <c r="C13" s="58" t="s">
        <v>46</v>
      </c>
      <c r="D13" s="58" t="s">
        <v>15</v>
      </c>
      <c r="E13" s="58" t="s">
        <v>323</v>
      </c>
      <c r="F13" s="58" t="s">
        <v>324</v>
      </c>
      <c r="G13" s="59"/>
    </row>
    <row r="14" customFormat="false" ht="26.85" hidden="false" customHeight="false" outlineLevel="0" collapsed="false">
      <c r="A14" s="57" t="s">
        <v>81</v>
      </c>
      <c r="B14" s="57" t="n">
        <v>1</v>
      </c>
      <c r="C14" s="58" t="s">
        <v>46</v>
      </c>
      <c r="D14" s="58" t="s">
        <v>15</v>
      </c>
      <c r="E14" s="58" t="n">
        <v>9000</v>
      </c>
      <c r="F14" s="58" t="s">
        <v>325</v>
      </c>
      <c r="G14" s="59"/>
    </row>
    <row r="15" customFormat="false" ht="15" hidden="false" customHeight="false" outlineLevel="0" collapsed="false">
      <c r="A15" s="57"/>
      <c r="B15" s="57"/>
      <c r="C15" s="58"/>
      <c r="D15" s="58"/>
      <c r="E15" s="58"/>
      <c r="F15" s="58"/>
      <c r="G15" s="59"/>
    </row>
    <row r="17" customFormat="false" ht="15" hidden="false" customHeight="false" outlineLevel="0" collapsed="false">
      <c r="A17" s="64" t="s">
        <v>4</v>
      </c>
      <c r="B17" s="65" t="s">
        <v>5</v>
      </c>
      <c r="C17" s="66" t="s">
        <v>6</v>
      </c>
      <c r="D17" s="66" t="s">
        <v>7</v>
      </c>
      <c r="E17" s="66" t="s">
        <v>8</v>
      </c>
      <c r="F17" s="66" t="s">
        <v>9</v>
      </c>
      <c r="G17" s="67" t="s">
        <v>10</v>
      </c>
    </row>
    <row r="18" customFormat="false" ht="15" hidden="false" customHeight="false" outlineLevel="0" collapsed="false">
      <c r="A18" s="68" t="s">
        <v>61</v>
      </c>
      <c r="B18" s="69" t="n">
        <v>1</v>
      </c>
      <c r="C18" s="69" t="s">
        <v>62</v>
      </c>
      <c r="D18" s="69" t="s">
        <v>326</v>
      </c>
      <c r="E18" s="69" t="n">
        <v>12000</v>
      </c>
      <c r="F18" s="69" t="s">
        <v>327</v>
      </c>
      <c r="G18" s="70" t="s">
        <v>327</v>
      </c>
    </row>
    <row r="20" customFormat="false" ht="15" hidden="false" customHeight="false" outlineLevel="0" collapsed="false">
      <c r="A20" s="7" t="s">
        <v>4</v>
      </c>
      <c r="B20" s="8" t="s">
        <v>5</v>
      </c>
      <c r="C20" s="9" t="s">
        <v>6</v>
      </c>
      <c r="D20" s="9" t="s">
        <v>7</v>
      </c>
      <c r="E20" s="9" t="s">
        <v>8</v>
      </c>
      <c r="F20" s="9" t="s">
        <v>9</v>
      </c>
      <c r="G20" s="10" t="s">
        <v>10</v>
      </c>
    </row>
    <row r="21" customFormat="false" ht="15" hidden="false" customHeight="false" outlineLevel="0" collapsed="false">
      <c r="A21" s="57" t="s">
        <v>216</v>
      </c>
      <c r="B21" s="57" t="n">
        <v>1</v>
      </c>
      <c r="C21" s="58" t="s">
        <v>107</v>
      </c>
      <c r="D21" s="58" t="s">
        <v>31</v>
      </c>
      <c r="E21" s="58" t="n">
        <v>9000</v>
      </c>
      <c r="F21" s="58" t="s">
        <v>16</v>
      </c>
      <c r="G21" s="59" t="s">
        <v>16</v>
      </c>
    </row>
    <row r="22" customFormat="false" ht="15" hidden="false" customHeight="false" outlineLevel="0" collapsed="false">
      <c r="A22" s="57" t="s">
        <v>217</v>
      </c>
      <c r="B22" s="57" t="n">
        <v>1</v>
      </c>
      <c r="C22" s="58" t="s">
        <v>218</v>
      </c>
      <c r="D22" s="58" t="s">
        <v>219</v>
      </c>
      <c r="E22" s="58" t="n">
        <v>18000</v>
      </c>
      <c r="F22" s="58" t="s">
        <v>16</v>
      </c>
      <c r="G22" s="59" t="s">
        <v>16</v>
      </c>
    </row>
    <row r="23" customFormat="false" ht="15" hidden="false" customHeight="false" outlineLevel="0" collapsed="false">
      <c r="A23" s="57" t="s">
        <v>220</v>
      </c>
      <c r="B23" s="57" t="n">
        <v>3</v>
      </c>
      <c r="C23" s="58"/>
      <c r="D23" s="58" t="s">
        <v>221</v>
      </c>
      <c r="E23" s="58" t="n">
        <v>48000</v>
      </c>
      <c r="F23" s="58" t="s">
        <v>27</v>
      </c>
      <c r="G23" s="59" t="s">
        <v>16</v>
      </c>
    </row>
    <row r="24" customFormat="false" ht="15" hidden="false" customHeight="false" outlineLevel="0" collapsed="false">
      <c r="A24" s="57" t="s">
        <v>220</v>
      </c>
      <c r="B24" s="57" t="n">
        <v>1</v>
      </c>
      <c r="C24" s="58"/>
      <c r="D24" s="58" t="s">
        <v>31</v>
      </c>
      <c r="E24" s="58" t="n">
        <v>9000</v>
      </c>
      <c r="F24" s="58" t="s">
        <v>27</v>
      </c>
      <c r="G24" s="59" t="s">
        <v>16</v>
      </c>
    </row>
    <row r="27" customFormat="false" ht="15" hidden="false" customHeight="false" outlineLevel="0" collapsed="false">
      <c r="A27" s="9" t="s">
        <v>4</v>
      </c>
      <c r="B27" s="9" t="s">
        <v>5</v>
      </c>
      <c r="C27" s="9" t="s">
        <v>6</v>
      </c>
      <c r="D27" s="9" t="s">
        <v>7</v>
      </c>
      <c r="E27" s="9" t="s">
        <v>8</v>
      </c>
      <c r="F27" s="9" t="s">
        <v>9</v>
      </c>
      <c r="G27" s="10" t="s">
        <v>10</v>
      </c>
    </row>
    <row r="28" customFormat="false" ht="15" hidden="false" customHeight="false" outlineLevel="0" collapsed="false">
      <c r="A28" s="58" t="s">
        <v>223</v>
      </c>
      <c r="B28" s="58" t="n">
        <v>1</v>
      </c>
      <c r="C28" s="58" t="s">
        <v>46</v>
      </c>
      <c r="D28" s="58" t="s">
        <v>31</v>
      </c>
      <c r="E28" s="58" t="n">
        <v>18000</v>
      </c>
      <c r="F28" s="58" t="s">
        <v>16</v>
      </c>
      <c r="G28" s="59" t="s">
        <v>16</v>
      </c>
    </row>
    <row r="29" customFormat="false" ht="15" hidden="false" customHeight="false" outlineLevel="0" collapsed="false">
      <c r="A29" s="58" t="s">
        <v>223</v>
      </c>
      <c r="B29" s="58" t="n">
        <v>1</v>
      </c>
      <c r="C29" s="58" t="s">
        <v>224</v>
      </c>
      <c r="D29" s="58" t="s">
        <v>31</v>
      </c>
      <c r="E29" s="58" t="n">
        <v>24000</v>
      </c>
      <c r="F29" s="58" t="s">
        <v>16</v>
      </c>
      <c r="G29" s="59" t="s">
        <v>16</v>
      </c>
    </row>
    <row r="30" customFormat="false" ht="15" hidden="false" customHeight="false" outlineLevel="0" collapsed="false">
      <c r="A30" s="58" t="s">
        <v>225</v>
      </c>
      <c r="B30" s="58" t="n">
        <v>2</v>
      </c>
      <c r="C30" s="58" t="s">
        <v>224</v>
      </c>
      <c r="D30" s="58" t="s">
        <v>31</v>
      </c>
      <c r="E30" s="58" t="n">
        <v>24000</v>
      </c>
      <c r="F30" s="58" t="s">
        <v>16</v>
      </c>
      <c r="G30" s="59" t="s">
        <v>16</v>
      </c>
    </row>
    <row r="31" customFormat="false" ht="15" hidden="false" customHeight="false" outlineLevel="0" collapsed="false">
      <c r="A31" s="58" t="s">
        <v>226</v>
      </c>
      <c r="B31" s="58" t="n">
        <v>2</v>
      </c>
      <c r="C31" s="58" t="s">
        <v>104</v>
      </c>
      <c r="D31" s="58" t="s">
        <v>31</v>
      </c>
      <c r="E31" s="58" t="n">
        <v>9000</v>
      </c>
      <c r="F31" s="58" t="s">
        <v>16</v>
      </c>
      <c r="G31" s="59" t="s">
        <v>16</v>
      </c>
    </row>
    <row r="32" customFormat="false" ht="15" hidden="false" customHeight="false" outlineLevel="0" collapsed="false">
      <c r="A32" s="58" t="s">
        <v>227</v>
      </c>
      <c r="B32" s="58" t="n">
        <v>1</v>
      </c>
      <c r="C32" s="58" t="s">
        <v>69</v>
      </c>
      <c r="D32" s="58" t="s">
        <v>31</v>
      </c>
      <c r="E32" s="58" t="n">
        <v>12000</v>
      </c>
      <c r="F32" s="58" t="s">
        <v>16</v>
      </c>
      <c r="G32" s="59" t="s">
        <v>16</v>
      </c>
    </row>
    <row r="33" customFormat="false" ht="15" hidden="false" customHeight="false" outlineLevel="0" collapsed="false">
      <c r="A33" s="58" t="s">
        <v>227</v>
      </c>
      <c r="B33" s="58" t="n">
        <v>1</v>
      </c>
      <c r="C33" s="58" t="s">
        <v>104</v>
      </c>
      <c r="D33" s="58" t="s">
        <v>31</v>
      </c>
      <c r="E33" s="58" t="n">
        <v>9000</v>
      </c>
      <c r="F33" s="58" t="s">
        <v>16</v>
      </c>
      <c r="G33" s="59" t="s">
        <v>16</v>
      </c>
    </row>
    <row r="34" customFormat="false" ht="15" hidden="false" customHeight="false" outlineLevel="0" collapsed="false">
      <c r="A34" s="58" t="s">
        <v>228</v>
      </c>
      <c r="B34" s="58" t="n">
        <v>1</v>
      </c>
      <c r="C34" s="58" t="s">
        <v>37</v>
      </c>
      <c r="D34" s="58" t="s">
        <v>34</v>
      </c>
      <c r="E34" s="58" t="n">
        <v>7500</v>
      </c>
      <c r="F34" s="58" t="s">
        <v>16</v>
      </c>
      <c r="G34" s="59" t="s">
        <v>16</v>
      </c>
    </row>
    <row r="35" customFormat="false" ht="15" hidden="false" customHeight="false" outlineLevel="0" collapsed="false">
      <c r="A35" s="58" t="s">
        <v>229</v>
      </c>
      <c r="B35" s="58" t="n">
        <v>1</v>
      </c>
      <c r="C35" s="58" t="s">
        <v>46</v>
      </c>
      <c r="D35" s="58" t="s">
        <v>31</v>
      </c>
      <c r="E35" s="58" t="n">
        <v>18000</v>
      </c>
      <c r="F35" s="58" t="s">
        <v>16</v>
      </c>
      <c r="G35" s="59" t="s">
        <v>16</v>
      </c>
    </row>
    <row r="37" customFormat="false" ht="15" hidden="false" customHeight="false" outlineLevel="0" collapsed="false">
      <c r="A37" s="9" t="s">
        <v>4</v>
      </c>
      <c r="B37" s="9" t="s">
        <v>5</v>
      </c>
      <c r="C37" s="9" t="s">
        <v>6</v>
      </c>
      <c r="D37" s="9" t="s">
        <v>7</v>
      </c>
      <c r="E37" s="9" t="s">
        <v>8</v>
      </c>
      <c r="F37" s="9" t="s">
        <v>9</v>
      </c>
      <c r="G37" s="10" t="s">
        <v>10</v>
      </c>
    </row>
    <row r="38" customFormat="false" ht="15" hidden="false" customHeight="false" outlineLevel="0" collapsed="false">
      <c r="A38" s="58" t="s">
        <v>231</v>
      </c>
      <c r="B38" s="58" t="n">
        <v>1</v>
      </c>
      <c r="C38" s="58" t="s">
        <v>224</v>
      </c>
      <c r="D38" s="58" t="s">
        <v>34</v>
      </c>
      <c r="E38" s="58" t="n">
        <v>10500</v>
      </c>
      <c r="F38" s="58" t="s">
        <v>27</v>
      </c>
      <c r="G38" s="59" t="s">
        <v>27</v>
      </c>
    </row>
    <row r="39" customFormat="false" ht="15" hidden="false" customHeight="false" outlineLevel="0" collapsed="false">
      <c r="A39" s="58" t="s">
        <v>231</v>
      </c>
      <c r="B39" s="58" t="n">
        <v>1</v>
      </c>
      <c r="C39" s="58" t="s">
        <v>224</v>
      </c>
      <c r="D39" s="58" t="s">
        <v>34</v>
      </c>
      <c r="E39" s="58" t="n">
        <v>10100</v>
      </c>
      <c r="F39" s="58" t="s">
        <v>16</v>
      </c>
      <c r="G39" s="59" t="s">
        <v>16</v>
      </c>
    </row>
    <row r="40" customFormat="false" ht="15" hidden="false" customHeight="false" outlineLevel="0" collapsed="false">
      <c r="A40" s="58" t="s">
        <v>231</v>
      </c>
      <c r="B40" s="58" t="n">
        <v>3</v>
      </c>
      <c r="C40" s="58" t="s">
        <v>46</v>
      </c>
      <c r="D40" s="58" t="s">
        <v>31</v>
      </c>
      <c r="E40" s="58" t="n">
        <v>9000</v>
      </c>
      <c r="F40" s="58" t="s">
        <v>16</v>
      </c>
      <c r="G40" s="59" t="s">
        <v>16</v>
      </c>
    </row>
    <row r="41" customFormat="false" ht="15" hidden="false" customHeight="false" outlineLevel="0" collapsed="false">
      <c r="A41" s="58" t="s">
        <v>231</v>
      </c>
      <c r="B41" s="58" t="n">
        <v>1</v>
      </c>
      <c r="C41" s="58" t="s">
        <v>224</v>
      </c>
      <c r="D41" s="58" t="s">
        <v>31</v>
      </c>
      <c r="E41" s="58" t="n">
        <v>30000</v>
      </c>
      <c r="F41" s="58" t="s">
        <v>16</v>
      </c>
      <c r="G41" s="59" t="s">
        <v>16</v>
      </c>
    </row>
    <row r="42" customFormat="false" ht="15" hidden="false" customHeight="false" outlineLevel="0" collapsed="false">
      <c r="A42" s="58" t="s">
        <v>232</v>
      </c>
      <c r="B42" s="58" t="n">
        <v>1</v>
      </c>
      <c r="C42" s="58" t="s">
        <v>224</v>
      </c>
      <c r="D42" s="58" t="s">
        <v>31</v>
      </c>
      <c r="E42" s="58" t="n">
        <v>30000</v>
      </c>
      <c r="F42" s="58" t="s">
        <v>27</v>
      </c>
      <c r="G42" s="59" t="s">
        <v>27</v>
      </c>
    </row>
    <row r="43" customFormat="false" ht="15" hidden="false" customHeight="false" outlineLevel="0" collapsed="false">
      <c r="A43" s="58" t="s">
        <v>233</v>
      </c>
      <c r="B43" s="58" t="n">
        <v>1</v>
      </c>
      <c r="C43" s="58" t="s">
        <v>149</v>
      </c>
      <c r="D43" s="58" t="s">
        <v>31</v>
      </c>
      <c r="E43" s="58" t="n">
        <v>18000</v>
      </c>
      <c r="F43" s="58" t="s">
        <v>16</v>
      </c>
      <c r="G43" s="59" t="s">
        <v>16</v>
      </c>
    </row>
    <row r="44" customFormat="false" ht="15" hidden="false" customHeight="false" outlineLevel="0" collapsed="false">
      <c r="A44" s="58" t="s">
        <v>231</v>
      </c>
      <c r="B44" s="58" t="n">
        <v>3</v>
      </c>
      <c r="C44" s="58" t="s">
        <v>224</v>
      </c>
      <c r="D44" s="58" t="s">
        <v>31</v>
      </c>
      <c r="E44" s="58" t="n">
        <v>30000</v>
      </c>
      <c r="F44" s="58" t="s">
        <v>27</v>
      </c>
      <c r="G44" s="59" t="s">
        <v>27</v>
      </c>
    </row>
    <row r="45" customFormat="false" ht="15" hidden="false" customHeight="false" outlineLevel="0" collapsed="false">
      <c r="A45" s="58" t="s">
        <v>234</v>
      </c>
      <c r="B45" s="58" t="n">
        <v>1</v>
      </c>
      <c r="C45" s="58" t="s">
        <v>69</v>
      </c>
      <c r="D45" s="58" t="s">
        <v>31</v>
      </c>
      <c r="E45" s="58" t="n">
        <v>18000</v>
      </c>
      <c r="F45" s="58" t="s">
        <v>16</v>
      </c>
      <c r="G45" s="59" t="s">
        <v>16</v>
      </c>
    </row>
    <row r="46" customFormat="false" ht="15" hidden="false" customHeight="false" outlineLevel="0" collapsed="false">
      <c r="A46" s="58" t="s">
        <v>235</v>
      </c>
      <c r="B46" s="58" t="n">
        <v>1</v>
      </c>
      <c r="C46" s="58" t="s">
        <v>149</v>
      </c>
      <c r="D46" s="58" t="s">
        <v>31</v>
      </c>
      <c r="E46" s="58" t="n">
        <v>18000</v>
      </c>
      <c r="F46" s="58" t="s">
        <v>16</v>
      </c>
      <c r="G46" s="59" t="s">
        <v>16</v>
      </c>
    </row>
    <row r="47" customFormat="false" ht="15" hidden="false" customHeight="false" outlineLevel="0" collapsed="false">
      <c r="A47" s="58" t="s">
        <v>236</v>
      </c>
      <c r="B47" s="58" t="n">
        <v>1</v>
      </c>
      <c r="C47" s="58" t="s">
        <v>37</v>
      </c>
      <c r="D47" s="58" t="s">
        <v>34</v>
      </c>
      <c r="E47" s="58" t="n">
        <v>12000</v>
      </c>
      <c r="F47" s="58" t="s">
        <v>16</v>
      </c>
      <c r="G47" s="59" t="s">
        <v>16</v>
      </c>
    </row>
    <row r="48" customFormat="false" ht="15" hidden="false" customHeight="false" outlineLevel="0" collapsed="false">
      <c r="A48" s="58" t="s">
        <v>237</v>
      </c>
      <c r="B48" s="58" t="n">
        <v>1</v>
      </c>
      <c r="C48" s="58" t="s">
        <v>238</v>
      </c>
      <c r="D48" s="58" t="s">
        <v>34</v>
      </c>
      <c r="E48" s="58" t="n">
        <v>12000</v>
      </c>
      <c r="F48" s="58" t="s">
        <v>16</v>
      </c>
      <c r="G48" s="59" t="s">
        <v>16</v>
      </c>
    </row>
    <row r="49" customFormat="false" ht="15" hidden="false" customHeight="false" outlineLevel="0" collapsed="false">
      <c r="A49" s="58" t="s">
        <v>239</v>
      </c>
      <c r="B49" s="58" t="n">
        <v>1</v>
      </c>
      <c r="C49" s="58" t="s">
        <v>37</v>
      </c>
      <c r="D49" s="58" t="s">
        <v>34</v>
      </c>
      <c r="E49" s="58" t="n">
        <v>12000</v>
      </c>
      <c r="F49" s="58" t="s">
        <v>16</v>
      </c>
      <c r="G49" s="59" t="s">
        <v>27</v>
      </c>
    </row>
    <row r="50" customFormat="false" ht="15" hidden="false" customHeight="false" outlineLevel="0" collapsed="false">
      <c r="A50" s="58" t="s">
        <v>239</v>
      </c>
      <c r="B50" s="58" t="n">
        <v>1</v>
      </c>
      <c r="C50" s="58" t="s">
        <v>238</v>
      </c>
      <c r="D50" s="58" t="s">
        <v>34</v>
      </c>
      <c r="E50" s="58" t="n">
        <v>24000</v>
      </c>
      <c r="F50" s="58" t="s">
        <v>27</v>
      </c>
      <c r="G50" s="59" t="s">
        <v>16</v>
      </c>
    </row>
    <row r="51" customFormat="false" ht="15" hidden="false" customHeight="false" outlineLevel="0" collapsed="false">
      <c r="A51" s="58" t="s">
        <v>240</v>
      </c>
      <c r="B51" s="58" t="n">
        <v>1</v>
      </c>
      <c r="C51" s="58" t="s">
        <v>238</v>
      </c>
      <c r="D51" s="58" t="s">
        <v>31</v>
      </c>
      <c r="E51" s="58" t="s">
        <v>238</v>
      </c>
      <c r="F51" s="58" t="s">
        <v>16</v>
      </c>
      <c r="G51" s="59" t="s">
        <v>16</v>
      </c>
    </row>
    <row r="52" customFormat="false" ht="15" hidden="false" customHeight="false" outlineLevel="0" collapsed="false">
      <c r="A52" s="58" t="s">
        <v>241</v>
      </c>
      <c r="B52" s="58" t="n">
        <v>1</v>
      </c>
      <c r="C52" s="58" t="s">
        <v>37</v>
      </c>
      <c r="D52" s="58" t="s">
        <v>34</v>
      </c>
      <c r="E52" s="58" t="n">
        <v>7500</v>
      </c>
      <c r="F52" s="58" t="s">
        <v>16</v>
      </c>
      <c r="G52" s="59" t="s">
        <v>16</v>
      </c>
    </row>
    <row r="53" customFormat="false" ht="15" hidden="false" customHeight="false" outlineLevel="0" collapsed="false">
      <c r="A53" s="58" t="s">
        <v>242</v>
      </c>
      <c r="B53" s="58" t="n">
        <v>1</v>
      </c>
      <c r="C53" s="58" t="s">
        <v>243</v>
      </c>
      <c r="D53" s="58" t="s">
        <v>34</v>
      </c>
      <c r="E53" s="58" t="n">
        <v>12000</v>
      </c>
      <c r="F53" s="58" t="s">
        <v>16</v>
      </c>
      <c r="G53" s="59" t="s">
        <v>16</v>
      </c>
    </row>
    <row r="54" customFormat="false" ht="15" hidden="false" customHeight="false" outlineLevel="0" collapsed="false">
      <c r="A54" s="58" t="s">
        <v>242</v>
      </c>
      <c r="B54" s="58" t="n">
        <v>1</v>
      </c>
      <c r="C54" s="58" t="s">
        <v>104</v>
      </c>
      <c r="D54" s="58" t="s">
        <v>34</v>
      </c>
      <c r="E54" s="58" t="n">
        <v>12000</v>
      </c>
      <c r="F54" s="58" t="s">
        <v>16</v>
      </c>
      <c r="G54" s="59" t="s">
        <v>16</v>
      </c>
    </row>
    <row r="56" customFormat="false" ht="15" hidden="false" customHeight="false" outlineLevel="0" collapsed="false">
      <c r="A56" s="7" t="s">
        <v>4</v>
      </c>
      <c r="B56" s="8" t="s">
        <v>5</v>
      </c>
      <c r="C56" s="9" t="s">
        <v>6</v>
      </c>
      <c r="D56" s="9" t="s">
        <v>7</v>
      </c>
      <c r="E56" s="9" t="s">
        <v>8</v>
      </c>
      <c r="F56" s="9" t="s">
        <v>9</v>
      </c>
      <c r="G56" s="10" t="s">
        <v>10</v>
      </c>
    </row>
    <row r="57" customFormat="false" ht="15" hidden="false" customHeight="false" outlineLevel="0" collapsed="false">
      <c r="A57" s="57" t="s">
        <v>250</v>
      </c>
      <c r="B57" s="58" t="n">
        <v>3</v>
      </c>
      <c r="C57" s="58" t="s">
        <v>251</v>
      </c>
      <c r="D57" s="58" t="s">
        <v>15</v>
      </c>
      <c r="E57" s="58"/>
      <c r="F57" s="58" t="s">
        <v>16</v>
      </c>
      <c r="G57" s="59" t="s">
        <v>16</v>
      </c>
    </row>
    <row r="58" customFormat="false" ht="15" hidden="false" customHeight="false" outlineLevel="0" collapsed="false">
      <c r="A58" s="57" t="s">
        <v>250</v>
      </c>
      <c r="B58" s="58" t="n">
        <v>3</v>
      </c>
      <c r="C58" s="58" t="s">
        <v>46</v>
      </c>
      <c r="D58" s="58" t="s">
        <v>73</v>
      </c>
      <c r="E58" s="58"/>
      <c r="F58" s="58" t="s">
        <v>16</v>
      </c>
      <c r="G58" s="59" t="s">
        <v>16</v>
      </c>
    </row>
    <row r="59" customFormat="false" ht="15" hidden="false" customHeight="false" outlineLevel="0" collapsed="false">
      <c r="A59" s="57" t="s">
        <v>252</v>
      </c>
      <c r="B59" s="58" t="n">
        <v>1</v>
      </c>
      <c r="C59" s="58" t="s">
        <v>253</v>
      </c>
      <c r="D59" s="58" t="s">
        <v>73</v>
      </c>
      <c r="E59" s="58"/>
      <c r="F59" s="58" t="s">
        <v>16</v>
      </c>
      <c r="G59" s="59" t="s">
        <v>16</v>
      </c>
    </row>
    <row r="60" customFormat="false" ht="15" hidden="false" customHeight="false" outlineLevel="0" collapsed="false">
      <c r="A60" s="57"/>
      <c r="B60" s="58"/>
      <c r="C60" s="58"/>
      <c r="D60" s="58"/>
      <c r="E60" s="58"/>
      <c r="F60" s="58"/>
      <c r="G60" s="59"/>
    </row>
    <row r="62" customFormat="false" ht="15" hidden="false" customHeight="false" outlineLevel="0" collapsed="false">
      <c r="A62" s="7" t="s">
        <v>4</v>
      </c>
      <c r="B62" s="8" t="s">
        <v>5</v>
      </c>
      <c r="C62" s="9" t="s">
        <v>6</v>
      </c>
      <c r="D62" s="9" t="s">
        <v>7</v>
      </c>
      <c r="E62" s="9" t="s">
        <v>8</v>
      </c>
      <c r="F62" s="9" t="s">
        <v>9</v>
      </c>
      <c r="G62" s="10" t="s">
        <v>10</v>
      </c>
    </row>
    <row r="63" customFormat="false" ht="15" hidden="false" customHeight="false" outlineLevel="0" collapsed="false">
      <c r="A63" s="57" t="s">
        <v>63</v>
      </c>
      <c r="B63" s="57" t="n">
        <v>2</v>
      </c>
      <c r="C63" s="58" t="s">
        <v>46</v>
      </c>
      <c r="D63" s="58" t="s">
        <v>64</v>
      </c>
      <c r="E63" s="58" t="n">
        <v>18500</v>
      </c>
      <c r="F63" s="58"/>
      <c r="G63" s="59"/>
    </row>
    <row r="64" customFormat="false" ht="15" hidden="false" customHeight="false" outlineLevel="0" collapsed="false">
      <c r="A64" s="57" t="s">
        <v>63</v>
      </c>
      <c r="B64" s="57" t="n">
        <v>1</v>
      </c>
      <c r="C64" s="58" t="s">
        <v>46</v>
      </c>
      <c r="D64" s="58" t="s">
        <v>64</v>
      </c>
      <c r="E64" s="58" t="n">
        <v>18500</v>
      </c>
      <c r="F64" s="58"/>
      <c r="G64" s="59"/>
    </row>
    <row r="65" customFormat="false" ht="15" hidden="false" customHeight="false" outlineLevel="0" collapsed="false">
      <c r="A65" s="57" t="s">
        <v>63</v>
      </c>
      <c r="B65" s="57" t="n">
        <v>1</v>
      </c>
      <c r="C65" s="58" t="s">
        <v>65</v>
      </c>
      <c r="D65" s="58" t="s">
        <v>15</v>
      </c>
      <c r="E65" s="58" t="n">
        <v>18000</v>
      </c>
      <c r="F65" s="58"/>
      <c r="G65" s="59"/>
    </row>
    <row r="70" customFormat="false" ht="12.8" hidden="false" customHeight="false" outlineLevel="0" collapsed="false">
      <c r="A70" s="0" t="n">
        <v>188</v>
      </c>
      <c r="B70" s="0" t="n">
        <v>564</v>
      </c>
      <c r="C70" s="0" t="n">
        <v>84</v>
      </c>
    </row>
    <row r="71" customFormat="false" ht="12.8" hidden="false" customHeight="false" outlineLevel="0" collapsed="false">
      <c r="A71" s="0" t="n">
        <v>94</v>
      </c>
      <c r="B71" s="0" t="n">
        <v>94</v>
      </c>
      <c r="C71" s="0" t="n">
        <v>28</v>
      </c>
    </row>
    <row r="72" customFormat="false" ht="12.8" hidden="false" customHeight="false" outlineLevel="0" collapsed="false">
      <c r="A72" s="0" t="n">
        <f aca="false">A70/A71</f>
        <v>2</v>
      </c>
      <c r="B72" s="0" t="n">
        <f aca="false">B70/B71</f>
        <v>6</v>
      </c>
      <c r="C72" s="0" t="n">
        <f aca="false">C70/C71</f>
        <v>3</v>
      </c>
    </row>
  </sheetData>
  <printOptions headings="false" gridLines="false" gridLinesSet="true" horizontalCentered="false" verticalCentered="false"/>
  <pageMargins left="0.417361111111111" right="0.286805555555556" top="0.7875" bottom="0.7875" header="0.511811023622047" footer="0.511811023622047"/>
  <pageSetup paperSize="9" scale="100" fitToWidth="2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806</TotalTime>
  <Application>LibreOffice/24.8.0.3$Windows_X86_64 LibreOffice_project/0bdf1299c94fe897b119f97f3c613e9dca6be583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2025-05-29T16:31:02Z</dcterms:created>
  <dc:creator/>
  <dc:description/>
  <dc:language>pt-BR</dc:language>
  <cp:lastModifiedBy/>
  <cp:lastPrinted>2025-06-30T15:38:54Z</cp:lastPrinted>
  <dcterms:modified xsi:type="dcterms:W3CDTF">2025-07-01T16:42:20Z</dcterms:modified>
  <cp:revision>32</cp:revision>
  <dc:subject/>
  <dc:title/>
</cp:coreProperties>
</file>