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M:\01.Departamento de Planejamento e Obras\03. Seção de Projetos\ORÇAMENTOS 2025\11- UBS Santa Cruz - Quinta dos Bons Ventos\Licitação 04-2025\3- Orçamento\"/>
    </mc:Choice>
  </mc:AlternateContent>
  <xr:revisionPtr revIDLastSave="0" documentId="13_ncr:1_{2A5282F1-9296-44B8-BA25-A4783FA17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osição Direta" sheetId="1" r:id="rId1"/>
  </sheets>
  <definedNames>
    <definedName name="_xlnm._FilterDatabase" localSheetId="0" hidden="1">'Composição Direta'!$B$8:$I$8</definedName>
    <definedName name="_xlnm.Print_Area" localSheetId="0">'Composição Direta'!$B$6:$I$64</definedName>
  </definedNames>
  <calcPr calcId="181029"/>
</workbook>
</file>

<file path=xl/calcChain.xml><?xml version="1.0" encoding="utf-8"?>
<calcChain xmlns="http://schemas.openxmlformats.org/spreadsheetml/2006/main">
  <c r="I59" i="1" l="1"/>
  <c r="I58" i="1"/>
  <c r="I57" i="1"/>
  <c r="I56" i="1"/>
  <c r="I60" i="1"/>
  <c r="I26" i="1"/>
  <c r="I25" i="1"/>
  <c r="I24" i="1"/>
  <c r="I23" i="1"/>
  <c r="I54" i="1"/>
  <c r="I53" i="1"/>
  <c r="I52" i="1"/>
  <c r="I51" i="1"/>
  <c r="I50" i="1"/>
  <c r="I49" i="1"/>
  <c r="I47" i="1"/>
  <c r="I46" i="1"/>
  <c r="I45" i="1"/>
  <c r="I44" i="1"/>
  <c r="I48" i="1"/>
  <c r="I33" i="1"/>
  <c r="I31" i="1"/>
  <c r="I61" i="1" l="1"/>
  <c r="I62" i="1"/>
  <c r="I42" i="1"/>
  <c r="I40" i="1"/>
  <c r="I39" i="1"/>
  <c r="I10" i="1"/>
  <c r="I35" i="1"/>
  <c r="I32" i="1"/>
  <c r="I34" i="1"/>
  <c r="I30" i="1"/>
  <c r="I29" i="1"/>
  <c r="I28" i="1"/>
  <c r="I27" i="1"/>
  <c r="I20" i="1"/>
  <c r="I11" i="1"/>
  <c r="I18" i="1"/>
  <c r="I19" i="1"/>
  <c r="I64" i="1" l="1"/>
</calcChain>
</file>

<file path=xl/sharedStrings.xml><?xml version="1.0" encoding="utf-8"?>
<sst xmlns="http://schemas.openxmlformats.org/spreadsheetml/2006/main" count="291" uniqueCount="134">
  <si>
    <t>Lista de Composição	 Direta</t>
  </si>
  <si>
    <t>Banco</t>
  </si>
  <si>
    <t>Tipo</t>
  </si>
  <si>
    <t>Código</t>
  </si>
  <si>
    <t>Descrição</t>
  </si>
  <si>
    <t>Unidade</t>
  </si>
  <si>
    <t>Quant.</t>
  </si>
  <si>
    <t>Custo Unit.</t>
  </si>
  <si>
    <t>Custo Total</t>
  </si>
  <si>
    <t>EMOP</t>
  </si>
  <si>
    <t>Composição</t>
  </si>
  <si>
    <t>12.002.0035-1</t>
  </si>
  <si>
    <t>ALVENARIA DE TIJOLOS MACICOS 7X10X20CM,COM ARGAMASSA DE CIMENTO E SAIBRO,NO TRACO 1:6,EM PAREDES DE MEIA VEZ(0,10M),DE SUPERFICIE CORRIDA,ATE 3,00M DE ALTURA E MEDIDA PELA AREA REAL</t>
  </si>
  <si>
    <t>M2</t>
  </si>
  <si>
    <t>Insumo</t>
  </si>
  <si>
    <t>00289</t>
  </si>
  <si>
    <t>CABO SOLIDO DE COBRE ELETROLITICO NU, TEMPERA MOLE, CLASSE 2, SECAO CIRCULAR DE10,0 A 500,0MM2</t>
  </si>
  <si>
    <t>KG</t>
  </si>
  <si>
    <t>UN</t>
  </si>
  <si>
    <t>19.004.0004-3</t>
  </si>
  <si>
    <t>CAMINHAO COM CARROCERIA FIXA,NO TOCO,CAPACIDADE DE 7,5T,INCLUSIVE MOTORISTA</t>
  </si>
  <si>
    <t>H</t>
  </si>
  <si>
    <t>05263</t>
  </si>
  <si>
    <t>ARMACAO SECUNDARIA, COMPLETA, PARA 1 LINHA</t>
  </si>
  <si>
    <t>03.001.0001-1</t>
  </si>
  <si>
    <t>ESCAVACAO MANUAL DE VALA/CAVA EM MATERIAL DE 1ª CATEGORIA (A(AREIA,ARGILA OU PICARRA),ATE 1,50M DE PROFUNDIDADE,EXCLUSIVE ESCORAMENTO E ESGOTAMENTO</t>
  </si>
  <si>
    <t>M3</t>
  </si>
  <si>
    <t>01983</t>
  </si>
  <si>
    <t>MAO-DE-OBRA DE ELETRICISTA DE CONSTRUCAOCIVIL, INCLUSIVE ENCARGOS SOCIAIS</t>
  </si>
  <si>
    <t>04.005.0123-1</t>
  </si>
  <si>
    <t>TRANSPORTE DE CARGA DE QUALQUER NATUREZA,EXCLUSIVE AS DESPESAS DE CARGA E DESCARGA,TANTO DE ESPERA DO CAMINHAO COMO DO SERVENTE OU EQUIPAMENTO AUXILIAR,A VELOCIDADE MEDIA DE 30KM/H,EM CAMINHAO BASCULANTE A OLEO DIESEL,COM CAPACIDADE UTIL DE8T</t>
  </si>
  <si>
    <t>T X KM</t>
  </si>
  <si>
    <t>11.004.0021-1</t>
  </si>
  <si>
    <t>FORMAS DE MADEIRA DE 3ª PARA MOLDAGEM DE PECAS DE CONCRETO ARMADO COM PARAMENTOS PLANOS,EM LAJES,VIGAS,PAREDES,ETC,SERVINDO A MADEIRA 2 VEZES,INCLUSIVE DESMOLDAGEM,EXCLUSIVE ESCORAMENTO</t>
  </si>
  <si>
    <t>05566</t>
  </si>
  <si>
    <t>PINO P/ISOLADOR, DE 15KV, COM PORCA E ARRUELA</t>
  </si>
  <si>
    <t>01968</t>
  </si>
  <si>
    <t>MAO-DE-OBRA DE PEDREIRO, INCLUSIVE ENCARGOS SOCIAIS</t>
  </si>
  <si>
    <t>11.003.0014-1</t>
  </si>
  <si>
    <t>CONCRETO CICLOPICO CONFECCIONADO COM CONCRETO DOSADO PARA UMA RESISTENCIA CARACTERISTICA A COMPRESSAO DE 10MPA,TENDO 30%DO VOLUME REAL OCUPADO POR PEDRA-DE-MAO,INCLUSIVE MATERIAIS,TRANSPORTE,PREPARO,LANCAMENTO E ADENSAMENTO</t>
  </si>
  <si>
    <t>03889</t>
  </si>
  <si>
    <t>SUPORTE P/TRANSFORMADOR, EM POSTE DE SECAO CIRCULAR</t>
  </si>
  <si>
    <t>01999</t>
  </si>
  <si>
    <t>MAO-DE-OBRA DE SERVENTE DA CONSTRUCAO CIVIL, INCLUSIVE ENCARGOS SOCIAIS</t>
  </si>
  <si>
    <t>M</t>
  </si>
  <si>
    <t>04335</t>
  </si>
  <si>
    <t>CHAVE BLINDADA, TRIPOLAR, DE 400AX250V</t>
  </si>
  <si>
    <t>13.001.0020-1</t>
  </si>
  <si>
    <t>EMBOCO COM ARGAMASSA DE CIMENTO E AREIA,NO TRACO 1:2 COM 1,5CM DE ESPESSURA,INCLUSIVE CHAPISCO DE CIMENTO E AREIA,NO TRACO 1:3</t>
  </si>
  <si>
    <t>04210</t>
  </si>
  <si>
    <t>ISOLADOR TIPO CARRETILHA, MARROM, DE (72X72)MM</t>
  </si>
  <si>
    <t>11.013.0070-1</t>
  </si>
  <si>
    <t>CONCRETO ARMADO,FCK=20MPA,INCLUINDO MATERIAIS PARA 1,00M3 DECONCRETO(IMPORTADO DE USINA)ADENSADO E COLOCADO,14,00M2 DEAREA MOLDADA,FORMAS E ESCORAMENTO CONFORME ITENS 11.004.0022E 11.004.0035,60KG DE ACO CA-50,INCLUSIVE MAO-DE-OBRA PARACORTE,DOBRAGEM,MONTAGEM E COLOCACAO NAS FORMAS</t>
  </si>
  <si>
    <t>07701</t>
  </si>
  <si>
    <t>TERMINAL MECANICO A COMPRESSAO, EM BRONZE, P/CABO NA BITOLA DE 120MM2</t>
  </si>
  <si>
    <t>12.003.0075-1</t>
  </si>
  <si>
    <t>ALVENARIA DE TIJOLOS CERAMICOS FURADOS 10X20X20CM,ASSENTES COM ARGAMASSA DE CIMENTO E SAIBRO,NO TRACO 1:8,EM PAREDES DEMEIA VEZ(0,10M),DE SUPERFICIE CORRIDA,ATE 3,00M DE ALTURA EMEDIDA PELA AREA REAL</t>
  </si>
  <si>
    <t>11.003.0001-1</t>
  </si>
  <si>
    <t>CONCRETO DOSADO RACIONALMENTE PARA UMA RESISTENCIA CARACTERISTICA A COMPRESSAO DE 10MPA,INCLUSIVE MATERIAIS,TRANSPORTE,PREPARO COM BETONEIRA,LANCAMENTO E ADENSAMENTO</t>
  </si>
  <si>
    <t>19.004.0080-2</t>
  </si>
  <si>
    <t>GUINDAUTO COM CAPACIDADE MAXIMA DE CARGA EM TORNO DE 3,5T AAPROXIMADAMENTE 2,00M E ALCANCE MAXIMO VERTICAL(DO SOLO)A APROXIMADAMENTE 7,00M,ANGULO DE GIRO DE 180º,MONTADO SOBRE CHASSIS DE CAMINHAO,EXCLUSIVE ESTE.SAO CONSIDERADOS DOIS AJUDANTES,EXCLUSIVE OPERADOR QUE E CONSIDERADO O MOTORISTA DO CAMINHAO</t>
  </si>
  <si>
    <t>Total</t>
  </si>
  <si>
    <t>CHAVE FUSÍVEL INDICADORA UNIPOLAR 15KV-300A CORRENTE RUPTURA 2,0 KV</t>
  </si>
  <si>
    <t>SEINFRA</t>
  </si>
  <si>
    <t>I8211</t>
  </si>
  <si>
    <t>I9067</t>
  </si>
  <si>
    <t>ISOLADOR DE PINO PARA DISTRIBUIÇÃO 15KV</t>
  </si>
  <si>
    <t>BUCHA E ARRUELA DE ALUMINIO PARA ELETRODUTO, DE 4"</t>
  </si>
  <si>
    <t>04265</t>
  </si>
  <si>
    <t>CDHU</t>
  </si>
  <si>
    <t>Haste de aterramento de 5/8"x2,4 m, em aço SAE1010/1020, trefilado e revestido de cobre eletrolítico; ref. PK0065 da Paraklin, TEL5814 da Termotécnica ou equivalente</t>
  </si>
  <si>
    <t>P.19.000.042252</t>
  </si>
  <si>
    <t>LUVA DE PVC RIGIDO ROSQUEAVEL, PARA ELETRODUTO, DE 4"</t>
  </si>
  <si>
    <t>02647</t>
  </si>
  <si>
    <t>POSTE DE CONCRETO ARMADO DE SECAO DUPLO T, EXTENSAO DE 11,00 M, RESISTENCIA DE 600 DAN, TIPO B</t>
  </si>
  <si>
    <t>SINAPI</t>
  </si>
  <si>
    <t>ASSENTAMENTO DE POSTE DE CONCRETO COM COMPRIMENTO NOMINAL DE 11 M, CARGA NOMINAL DE 600 DAN, ENGASTAMENTO BASE CONCRETADA COM 1 M DE CONCRETO E 0,7 M DE SOLO (NÃO INCLUI FORNECIMENTO). AF_11/2019</t>
  </si>
  <si>
    <t>CABO DE COBRE FLEXIVEL COM ISOLAMENTO TERMOPLASTICO, DE 0,6/1KV, DE 240MM2</t>
  </si>
  <si>
    <t>04292</t>
  </si>
  <si>
    <t>CINTA CIRCULAR DE ACO GALVANIZADO COM PARAFUSOS, DE APROXIMADAMENTE 240MM</t>
  </si>
  <si>
    <t>TERMINAL MECANICO A COMPRESSAO, EM BRONZE, P/CABO NA BITOLA DE 240MM2</t>
  </si>
  <si>
    <t>07704</t>
  </si>
  <si>
    <t>ELETRODUTO DE PVC PRETO,RIGIDO ROSQUEAVEL,COM ROSCA EM AMBAS EXTREMIDADES,EM BARRAS DE 3 METROS,DE 1"</t>
  </si>
  <si>
    <t>02343</t>
  </si>
  <si>
    <t>Caixa de medição externa tipo ´N´ (1300x1200x270)mm, padrão concessionária</t>
  </si>
  <si>
    <t>ELETRODUTO DE PVC PRETO, RIGIDO ROSQUEAVEL, COM ROSCA EM AMBAS EXTREMIDADES, EMBARRAS DE 3 METROS, DE 4"</t>
  </si>
  <si>
    <t>05255</t>
  </si>
  <si>
    <t>ORSE</t>
  </si>
  <si>
    <t>Para raios tipo polimérico 15kv - 12ka</t>
  </si>
  <si>
    <t>GRAMPO DE LINHA VIVA EM BRONZE FUNDIDO,ACABAMENTO ESTANHADOPARA CABO DE 16 A 240MM2.FORNECIMENTO</t>
  </si>
  <si>
    <t>21.028.0150-0</t>
  </si>
  <si>
    <t>CURVA 90º DE PVC RIGIDO, ROSQUEAVEL, PARA ELETRODUTO, DE 4"</t>
  </si>
  <si>
    <t>02959</t>
  </si>
  <si>
    <t>CURVA PVC 180º PARA ELETRODUTO 4"</t>
  </si>
  <si>
    <t>COTAÇÃO</t>
  </si>
  <si>
    <t xml:space="preserve"> 6702012 </t>
  </si>
  <si>
    <t>CURVA 90º DE PVC RIGIDO, ROSQUEAVEL PARAELETRODUTO, DE 1"</t>
  </si>
  <si>
    <t>02962</t>
  </si>
  <si>
    <t>LUVA DE PVC RIGIDO PARA ELETRODUTO 1''</t>
  </si>
  <si>
    <t>I1406</t>
  </si>
  <si>
    <t>CORDOALHA DE COBRE NU 50 MM², ENTERRADA - FORNECIMENTO E INSTALAÇÃO. AF_08/2023</t>
  </si>
  <si>
    <t>Conector em liga de cobre e aço inoxidável para aterramento de haste 5/8"</t>
  </si>
  <si>
    <t>10622</t>
  </si>
  <si>
    <t>CAIXA POLIMERICA DE INSPECAO DE ATERRAMENTO COM DIAMETRO SUPERIOR APROX. DE 23CME ALTURA APROX. DE 25CM, COM TAMPA</t>
  </si>
  <si>
    <t>11943</t>
  </si>
  <si>
    <t>CONECTOR PARAFUSO FENDIDO, TIPO SPLIT BOLT, FABRICADO EM COBRE, PARA CABO DE 050MM2</t>
  </si>
  <si>
    <t>08023</t>
  </si>
  <si>
    <t>08022</t>
  </si>
  <si>
    <t>CONECTOR PARAFUSO FENDIDO, TIPO SPLIT BOLT, FABRICADO EM COBRE, PARA CABO DE 035MM2</t>
  </si>
  <si>
    <t>Massa 3M p/calafetação</t>
  </si>
  <si>
    <t>CRUZETA POLIMERICA 90x112,5x2400mm</t>
  </si>
  <si>
    <t>SBC</t>
  </si>
  <si>
    <t>078630</t>
  </si>
  <si>
    <t>Cruzeta em aço carbono galvanizado, perfil ´L´, dimensões 8 x 75 x 2500 mm, ref. 400238 Romagnole ou equivalente</t>
  </si>
  <si>
    <t>P.04.000.092151</t>
  </si>
  <si>
    <t>Mão francesa perfilada de 5x38x38x993mm</t>
  </si>
  <si>
    <t>P.04.000.049513</t>
  </si>
  <si>
    <t>Mão francesa simples, galvanizada a fogo, L= 500mm</t>
  </si>
  <si>
    <t>Placa de sinalização em chapa de aço N.16, com pintura refletiva "Perigo Alta Tensão"</t>
  </si>
  <si>
    <t>S.03.000.042306</t>
  </si>
  <si>
    <t>CABO DE COBRE FLEXIVEL COM ISOLAMENTO TERMOPLASTICO, DE 450/750V, DE 2,5MM2</t>
  </si>
  <si>
    <t>05707</t>
  </si>
  <si>
    <t>Fita metálica perfurada</t>
  </si>
  <si>
    <t>m</t>
  </si>
  <si>
    <t>DISJUNTOR BIPOLAR 20A</t>
  </si>
  <si>
    <t>I0972</t>
  </si>
  <si>
    <t>Tomada 2p + t, ABNT, de embutir, 10 A, com placa em pvc</t>
  </si>
  <si>
    <t>478</t>
  </si>
  <si>
    <t>ENTRADA DE ENERGIA 150kVA</t>
  </si>
  <si>
    <t>09824</t>
  </si>
  <si>
    <t>OK</t>
  </si>
  <si>
    <t>09277</t>
  </si>
  <si>
    <t>P.04.000.062208</t>
  </si>
  <si>
    <t>P.18.000.045106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</si>
</sst>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7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2" fillId="2" borderId="2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1" fillId="2" borderId="1" xfId="0" applyFont="1" applyFill="1" applyBorder="1"/>
    <xf numFmtId="0" fontId="1" fillId="2" borderId="0" xfId="0" applyFont="1" applyFill="1"/>
    <xf numFmtId="0" fontId="0" fillId="3" borderId="9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11" xfId="0" applyFont="1" applyBorder="1" applyAlignment="1">
      <alignment wrapText="1"/>
    </xf>
    <xf numFmtId="4" fontId="5" fillId="0" borderId="10" xfId="0" applyNumberFormat="1" applyFont="1" applyBorder="1" applyAlignment="1">
      <alignment wrapText="1"/>
    </xf>
    <xf numFmtId="4" fontId="5" fillId="0" borderId="11" xfId="0" applyNumberFormat="1" applyFont="1" applyBorder="1" applyAlignment="1">
      <alignment wrapText="1"/>
    </xf>
    <xf numFmtId="4" fontId="5" fillId="4" borderId="9" xfId="0" applyNumberFormat="1" applyFont="1" applyFill="1" applyBorder="1" applyAlignment="1">
      <alignment horizontal="center" wrapText="1"/>
    </xf>
    <xf numFmtId="2" fontId="5" fillId="4" borderId="9" xfId="0" applyNumberFormat="1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4" fontId="0" fillId="0" borderId="9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0" fontId="7" fillId="0" borderId="9" xfId="0" applyFont="1" applyBorder="1" applyAlignment="1">
      <alignment wrapText="1"/>
    </xf>
    <xf numFmtId="49" fontId="7" fillId="0" borderId="9" xfId="0" applyNumberFormat="1" applyFont="1" applyBorder="1" applyAlignment="1">
      <alignment horizontal="left" wrapText="1"/>
    </xf>
    <xf numFmtId="49" fontId="7" fillId="0" borderId="9" xfId="0" applyNumberFormat="1" applyFont="1" applyBorder="1" applyAlignment="1">
      <alignment wrapText="1"/>
    </xf>
    <xf numFmtId="0" fontId="0" fillId="0" borderId="9" xfId="0" applyBorder="1" applyAlignment="1">
      <alignment horizontal="left" wrapText="1"/>
    </xf>
    <xf numFmtId="49" fontId="0" fillId="0" borderId="9" xfId="0" applyNumberFormat="1" applyBorder="1" applyAlignment="1">
      <alignment wrapText="1"/>
    </xf>
    <xf numFmtId="0" fontId="6" fillId="0" borderId="0" xfId="0" applyFont="1"/>
    <xf numFmtId="4" fontId="7" fillId="0" borderId="9" xfId="0" applyNumberFormat="1" applyFont="1" applyBorder="1" applyAlignment="1">
      <alignment wrapText="1"/>
    </xf>
    <xf numFmtId="0" fontId="7" fillId="0" borderId="0" xfId="0" applyFont="1"/>
    <xf numFmtId="0" fontId="8" fillId="3" borderId="9" xfId="0" applyFont="1" applyFill="1" applyBorder="1" applyAlignment="1">
      <alignment horizontal="center" wrapText="1"/>
    </xf>
    <xf numFmtId="0" fontId="0" fillId="3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</xdr:row>
      <xdr:rowOff>28575</xdr:rowOff>
    </xdr:from>
    <xdr:ext cx="571500" cy="381000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Normal="100" workbookViewId="0">
      <pane ySplit="8" topLeftCell="A53" activePane="bottomLeft" state="frozen"/>
      <selection pane="bottomLeft" activeCell="K60" sqref="K60"/>
    </sheetView>
  </sheetViews>
  <sheetFormatPr defaultRowHeight="15" x14ac:dyDescent="0.25"/>
  <cols>
    <col min="1" max="1" width="6.85546875" customWidth="1"/>
    <col min="2" max="3" width="15" customWidth="1"/>
    <col min="4" max="4" width="15.42578125" customWidth="1"/>
    <col min="5" max="5" width="80" customWidth="1"/>
    <col min="6" max="6" width="14" customWidth="1"/>
    <col min="7" max="7" width="13" customWidth="1"/>
    <col min="8" max="9" width="15" customWidth="1"/>
  </cols>
  <sheetData>
    <row r="1" spans="1:9" ht="5.0999999999999996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7.25" x14ac:dyDescent="0.3">
      <c r="A2" s="1"/>
      <c r="B2" s="8"/>
      <c r="C2" s="12"/>
      <c r="D2" s="16"/>
      <c r="E2" s="16"/>
      <c r="F2" s="18"/>
      <c r="G2" s="2"/>
      <c r="H2" s="2"/>
      <c r="I2" s="4"/>
    </row>
    <row r="3" spans="1:9" ht="17.25" x14ac:dyDescent="0.3">
      <c r="A3" s="1"/>
      <c r="B3" s="9"/>
      <c r="C3" s="11"/>
      <c r="D3" s="17"/>
      <c r="E3" s="17"/>
      <c r="F3" s="19"/>
      <c r="G3" s="1"/>
      <c r="H3" s="1"/>
      <c r="I3" s="5"/>
    </row>
    <row r="4" spans="1:9" ht="22.5" x14ac:dyDescent="0.35">
      <c r="A4" s="1"/>
      <c r="B4" s="9"/>
      <c r="C4" s="13" t="s">
        <v>0</v>
      </c>
      <c r="D4" s="17"/>
      <c r="E4" s="17"/>
      <c r="F4" s="19"/>
      <c r="G4" s="1"/>
      <c r="H4" s="1"/>
      <c r="I4" s="5"/>
    </row>
    <row r="5" spans="1:9" ht="17.25" x14ac:dyDescent="0.3">
      <c r="A5" s="1"/>
      <c r="B5" s="10"/>
      <c r="C5" s="14"/>
      <c r="D5" s="15"/>
      <c r="E5" s="15"/>
      <c r="F5" s="7"/>
      <c r="G5" s="3"/>
      <c r="H5" s="3"/>
      <c r="I5" s="6"/>
    </row>
    <row r="6" spans="1:9" ht="8.1" customHeight="1" x14ac:dyDescent="0.25">
      <c r="A6" s="1"/>
      <c r="B6" s="11"/>
      <c r="C6" s="11"/>
      <c r="D6" s="11"/>
      <c r="E6" s="11"/>
      <c r="F6" s="1"/>
      <c r="G6" s="1"/>
      <c r="H6" s="1"/>
      <c r="I6" s="1"/>
    </row>
    <row r="7" spans="1:9" ht="24.95" customHeight="1" x14ac:dyDescent="0.3">
      <c r="B7" s="38" t="s">
        <v>128</v>
      </c>
      <c r="C7" s="39"/>
      <c r="D7" s="39"/>
      <c r="E7" s="39"/>
      <c r="F7" s="39"/>
      <c r="G7" s="39"/>
      <c r="H7" s="39"/>
      <c r="I7" s="39"/>
    </row>
    <row r="8" spans="1:9" x14ac:dyDescent="0.25"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</row>
    <row r="9" spans="1:9" ht="45" x14ac:dyDescent="0.25">
      <c r="B9" s="27" t="s">
        <v>9</v>
      </c>
      <c r="C9" s="27" t="s">
        <v>10</v>
      </c>
      <c r="D9" s="27" t="s">
        <v>11</v>
      </c>
      <c r="E9" s="27" t="s">
        <v>12</v>
      </c>
      <c r="F9" s="28" t="s">
        <v>13</v>
      </c>
      <c r="G9" s="28">
        <v>6.8</v>
      </c>
      <c r="H9" s="28">
        <v>153.9195</v>
      </c>
      <c r="I9" s="29">
        <v>1046.6525999999999</v>
      </c>
    </row>
    <row r="10" spans="1:9" ht="30" x14ac:dyDescent="0.25">
      <c r="B10" s="27" t="s">
        <v>9</v>
      </c>
      <c r="C10" s="27" t="s">
        <v>14</v>
      </c>
      <c r="D10" s="27" t="s">
        <v>15</v>
      </c>
      <c r="E10" s="27" t="s">
        <v>16</v>
      </c>
      <c r="F10" s="28" t="s">
        <v>17</v>
      </c>
      <c r="G10" s="28">
        <v>5.88</v>
      </c>
      <c r="H10" s="28">
        <v>92.6233</v>
      </c>
      <c r="I10" s="29">
        <f>G10*H10</f>
        <v>544.62500399999999</v>
      </c>
    </row>
    <row r="11" spans="1:9" x14ac:dyDescent="0.25">
      <c r="B11" s="30" t="s">
        <v>63</v>
      </c>
      <c r="C11" s="27" t="s">
        <v>14</v>
      </c>
      <c r="D11" s="30" t="s">
        <v>64</v>
      </c>
      <c r="E11" s="27" t="s">
        <v>62</v>
      </c>
      <c r="F11" s="28" t="s">
        <v>18</v>
      </c>
      <c r="G11" s="28">
        <v>3</v>
      </c>
      <c r="H11" s="28">
        <v>219.41</v>
      </c>
      <c r="I11" s="27">
        <f>G11*H11</f>
        <v>658.23</v>
      </c>
    </row>
    <row r="12" spans="1:9" ht="30" x14ac:dyDescent="0.25">
      <c r="B12" s="27" t="s">
        <v>9</v>
      </c>
      <c r="C12" s="27" t="s">
        <v>10</v>
      </c>
      <c r="D12" s="27" t="s">
        <v>19</v>
      </c>
      <c r="E12" s="27" t="s">
        <v>20</v>
      </c>
      <c r="F12" s="28" t="s">
        <v>21</v>
      </c>
      <c r="G12" s="28">
        <v>1.5</v>
      </c>
      <c r="H12" s="28">
        <v>83.320300000000003</v>
      </c>
      <c r="I12" s="29">
        <v>124.9804</v>
      </c>
    </row>
    <row r="13" spans="1:9" x14ac:dyDescent="0.25">
      <c r="B13" s="27" t="s">
        <v>9</v>
      </c>
      <c r="C13" s="27" t="s">
        <v>14</v>
      </c>
      <c r="D13" s="27" t="s">
        <v>22</v>
      </c>
      <c r="E13" s="27" t="s">
        <v>23</v>
      </c>
      <c r="F13" s="28" t="s">
        <v>18</v>
      </c>
      <c r="G13" s="28">
        <v>1</v>
      </c>
      <c r="H13" s="28">
        <v>13.65</v>
      </c>
      <c r="I13" s="27">
        <v>13.65</v>
      </c>
    </row>
    <row r="14" spans="1:9" ht="45" x14ac:dyDescent="0.25">
      <c r="B14" s="27" t="s">
        <v>9</v>
      </c>
      <c r="C14" s="27" t="s">
        <v>10</v>
      </c>
      <c r="D14" s="27" t="s">
        <v>24</v>
      </c>
      <c r="E14" s="27" t="s">
        <v>25</v>
      </c>
      <c r="F14" s="28" t="s">
        <v>26</v>
      </c>
      <c r="G14" s="28">
        <v>1.956</v>
      </c>
      <c r="H14" s="28">
        <v>70.705299999999994</v>
      </c>
      <c r="I14" s="29">
        <v>138.29949999999999</v>
      </c>
    </row>
    <row r="15" spans="1:9" x14ac:dyDescent="0.25">
      <c r="B15" s="27" t="s">
        <v>9</v>
      </c>
      <c r="C15" s="27" t="s">
        <v>14</v>
      </c>
      <c r="D15" s="27" t="s">
        <v>27</v>
      </c>
      <c r="E15" s="27" t="s">
        <v>28</v>
      </c>
      <c r="F15" s="28" t="s">
        <v>21</v>
      </c>
      <c r="G15" s="28">
        <v>49.44</v>
      </c>
      <c r="H15" s="28">
        <v>27.92</v>
      </c>
      <c r="I15" s="29">
        <v>1380.3648000000001</v>
      </c>
    </row>
    <row r="16" spans="1:9" ht="60" x14ac:dyDescent="0.25">
      <c r="B16" s="27" t="s">
        <v>9</v>
      </c>
      <c r="C16" s="27" t="s">
        <v>10</v>
      </c>
      <c r="D16" s="27" t="s">
        <v>29</v>
      </c>
      <c r="E16" s="27" t="s">
        <v>30</v>
      </c>
      <c r="F16" s="28" t="s">
        <v>31</v>
      </c>
      <c r="G16" s="28">
        <v>8</v>
      </c>
      <c r="H16" s="28">
        <v>1.8382000000000001</v>
      </c>
      <c r="I16" s="29">
        <v>14.7056</v>
      </c>
    </row>
    <row r="17" spans="1:11" ht="45" x14ac:dyDescent="0.25">
      <c r="B17" s="27" t="s">
        <v>9</v>
      </c>
      <c r="C17" s="27" t="s">
        <v>10</v>
      </c>
      <c r="D17" s="27" t="s">
        <v>32</v>
      </c>
      <c r="E17" s="27" t="s">
        <v>33</v>
      </c>
      <c r="F17" s="28" t="s">
        <v>13</v>
      </c>
      <c r="G17" s="28">
        <v>1.62</v>
      </c>
      <c r="H17" s="28">
        <v>86.458200000000005</v>
      </c>
      <c r="I17" s="29">
        <v>140.06219999999999</v>
      </c>
    </row>
    <row r="18" spans="1:11" x14ac:dyDescent="0.25">
      <c r="B18" s="27" t="s">
        <v>9</v>
      </c>
      <c r="C18" s="27" t="s">
        <v>14</v>
      </c>
      <c r="D18" s="27" t="s">
        <v>34</v>
      </c>
      <c r="E18" s="27" t="s">
        <v>35</v>
      </c>
      <c r="F18" s="28" t="s">
        <v>18</v>
      </c>
      <c r="G18" s="28">
        <v>3</v>
      </c>
      <c r="H18" s="28">
        <v>26.99</v>
      </c>
      <c r="I18" s="27">
        <f>G18*H18</f>
        <v>80.97</v>
      </c>
    </row>
    <row r="19" spans="1:11" x14ac:dyDescent="0.25">
      <c r="B19" s="30" t="s">
        <v>63</v>
      </c>
      <c r="C19" s="27" t="s">
        <v>14</v>
      </c>
      <c r="D19" s="30" t="s">
        <v>65</v>
      </c>
      <c r="E19" s="27" t="s">
        <v>66</v>
      </c>
      <c r="F19" s="28" t="s">
        <v>18</v>
      </c>
      <c r="G19" s="28">
        <v>3</v>
      </c>
      <c r="H19" s="28">
        <v>29.55</v>
      </c>
      <c r="I19" s="27">
        <f>G19*H19</f>
        <v>88.65</v>
      </c>
    </row>
    <row r="20" spans="1:11" x14ac:dyDescent="0.25">
      <c r="B20" s="27" t="s">
        <v>9</v>
      </c>
      <c r="C20" s="27" t="s">
        <v>14</v>
      </c>
      <c r="D20" s="31" t="s">
        <v>68</v>
      </c>
      <c r="E20" s="30" t="s">
        <v>67</v>
      </c>
      <c r="F20" s="28" t="s">
        <v>18</v>
      </c>
      <c r="G20" s="28">
        <v>8</v>
      </c>
      <c r="H20" s="28">
        <v>29.31</v>
      </c>
      <c r="I20" s="27">
        <f>G20*H20</f>
        <v>234.48</v>
      </c>
    </row>
    <row r="21" spans="1:11" x14ac:dyDescent="0.25">
      <c r="B21" s="27" t="s">
        <v>9</v>
      </c>
      <c r="C21" s="27" t="s">
        <v>14</v>
      </c>
      <c r="D21" s="27" t="s">
        <v>36</v>
      </c>
      <c r="E21" s="27" t="s">
        <v>37</v>
      </c>
      <c r="F21" s="28" t="s">
        <v>21</v>
      </c>
      <c r="G21" s="28">
        <v>61.8</v>
      </c>
      <c r="H21" s="28">
        <v>27.92</v>
      </c>
      <c r="I21" s="29">
        <v>1725.4559999999999</v>
      </c>
    </row>
    <row r="22" spans="1:11" ht="60" x14ac:dyDescent="0.25">
      <c r="B22" s="27" t="s">
        <v>9</v>
      </c>
      <c r="C22" s="27" t="s">
        <v>10</v>
      </c>
      <c r="D22" s="27" t="s">
        <v>38</v>
      </c>
      <c r="E22" s="27" t="s">
        <v>39</v>
      </c>
      <c r="F22" s="28" t="s">
        <v>26</v>
      </c>
      <c r="G22" s="28">
        <v>0.33</v>
      </c>
      <c r="H22" s="28">
        <v>549.04679999999996</v>
      </c>
      <c r="I22" s="29">
        <v>181.18539999999999</v>
      </c>
    </row>
    <row r="23" spans="1:11" x14ac:dyDescent="0.25">
      <c r="B23" s="30" t="s">
        <v>111</v>
      </c>
      <c r="C23" s="27" t="s">
        <v>14</v>
      </c>
      <c r="D23" s="32" t="s">
        <v>112</v>
      </c>
      <c r="E23" s="27" t="s">
        <v>110</v>
      </c>
      <c r="F23" s="28" t="s">
        <v>18</v>
      </c>
      <c r="G23" s="28">
        <v>1</v>
      </c>
      <c r="H23" s="28">
        <v>382.32</v>
      </c>
      <c r="I23" s="27">
        <f t="shared" ref="I23:I35" si="0">G23*H23</f>
        <v>382.32</v>
      </c>
      <c r="K23" s="37"/>
    </row>
    <row r="24" spans="1:11" ht="30" x14ac:dyDescent="0.25">
      <c r="A24" s="37" t="s">
        <v>130</v>
      </c>
      <c r="B24" s="30" t="s">
        <v>69</v>
      </c>
      <c r="C24" s="27" t="s">
        <v>14</v>
      </c>
      <c r="D24" s="32" t="s">
        <v>114</v>
      </c>
      <c r="E24" s="27" t="s">
        <v>113</v>
      </c>
      <c r="F24" s="28" t="s">
        <v>18</v>
      </c>
      <c r="G24" s="28">
        <v>1</v>
      </c>
      <c r="H24" s="28">
        <v>783.17</v>
      </c>
      <c r="I24" s="27">
        <f t="shared" si="0"/>
        <v>783.17</v>
      </c>
      <c r="K24" s="37"/>
    </row>
    <row r="25" spans="1:11" x14ac:dyDescent="0.25">
      <c r="A25" s="37" t="s">
        <v>130</v>
      </c>
      <c r="B25" s="30" t="s">
        <v>69</v>
      </c>
      <c r="C25" s="27" t="s">
        <v>14</v>
      </c>
      <c r="D25" s="32" t="s">
        <v>116</v>
      </c>
      <c r="E25" s="27" t="s">
        <v>115</v>
      </c>
      <c r="F25" s="28" t="s">
        <v>18</v>
      </c>
      <c r="G25" s="28">
        <v>1</v>
      </c>
      <c r="H25" s="28">
        <v>62.13</v>
      </c>
      <c r="I25" s="27">
        <f t="shared" si="0"/>
        <v>62.13</v>
      </c>
      <c r="K25" s="37"/>
    </row>
    <row r="26" spans="1:11" x14ac:dyDescent="0.25">
      <c r="A26" s="37" t="s">
        <v>130</v>
      </c>
      <c r="B26" s="30" t="s">
        <v>69</v>
      </c>
      <c r="C26" s="27" t="s">
        <v>14</v>
      </c>
      <c r="D26" s="32" t="s">
        <v>132</v>
      </c>
      <c r="E26" s="27" t="s">
        <v>117</v>
      </c>
      <c r="F26" s="28" t="s">
        <v>18</v>
      </c>
      <c r="G26" s="28">
        <v>1</v>
      </c>
      <c r="H26" s="28">
        <v>25.95</v>
      </c>
      <c r="I26" s="27">
        <f t="shared" si="0"/>
        <v>25.95</v>
      </c>
      <c r="K26" s="37"/>
    </row>
    <row r="27" spans="1:11" ht="30" x14ac:dyDescent="0.25">
      <c r="A27" s="37" t="s">
        <v>130</v>
      </c>
      <c r="B27" s="30" t="s">
        <v>69</v>
      </c>
      <c r="C27" s="27" t="s">
        <v>14</v>
      </c>
      <c r="D27" s="30" t="s">
        <v>71</v>
      </c>
      <c r="E27" s="27" t="s">
        <v>70</v>
      </c>
      <c r="F27" s="28" t="s">
        <v>18</v>
      </c>
      <c r="G27" s="28">
        <v>8</v>
      </c>
      <c r="H27" s="28">
        <v>178</v>
      </c>
      <c r="I27" s="29">
        <f t="shared" si="0"/>
        <v>1424</v>
      </c>
    </row>
    <row r="28" spans="1:11" x14ac:dyDescent="0.25">
      <c r="B28" s="27" t="s">
        <v>9</v>
      </c>
      <c r="C28" s="27" t="s">
        <v>14</v>
      </c>
      <c r="D28" s="32" t="s">
        <v>73</v>
      </c>
      <c r="E28" s="30" t="s">
        <v>72</v>
      </c>
      <c r="F28" s="28" t="s">
        <v>18</v>
      </c>
      <c r="G28" s="28">
        <v>8</v>
      </c>
      <c r="H28" s="28">
        <v>18.649999999999999</v>
      </c>
      <c r="I28" s="27">
        <f t="shared" si="0"/>
        <v>149.19999999999999</v>
      </c>
    </row>
    <row r="29" spans="1:11" ht="30" x14ac:dyDescent="0.25">
      <c r="B29" s="30" t="s">
        <v>75</v>
      </c>
      <c r="C29" s="27" t="s">
        <v>14</v>
      </c>
      <c r="D29" s="33">
        <v>41204</v>
      </c>
      <c r="E29" s="27" t="s">
        <v>74</v>
      </c>
      <c r="F29" s="28" t="s">
        <v>18</v>
      </c>
      <c r="G29" s="28">
        <v>1</v>
      </c>
      <c r="H29" s="28">
        <v>1659.25</v>
      </c>
      <c r="I29" s="27">
        <f t="shared" si="0"/>
        <v>1659.25</v>
      </c>
    </row>
    <row r="30" spans="1:11" ht="45" x14ac:dyDescent="0.25">
      <c r="B30" s="30" t="s">
        <v>75</v>
      </c>
      <c r="C30" s="27" t="s">
        <v>14</v>
      </c>
      <c r="D30" s="33">
        <v>100612</v>
      </c>
      <c r="E30" s="27" t="s">
        <v>76</v>
      </c>
      <c r="F30" s="28" t="s">
        <v>18</v>
      </c>
      <c r="G30" s="28">
        <v>1</v>
      </c>
      <c r="H30" s="28">
        <v>1220.96</v>
      </c>
      <c r="I30" s="27">
        <f t="shared" si="0"/>
        <v>1220.96</v>
      </c>
    </row>
    <row r="31" spans="1:11" x14ac:dyDescent="0.25">
      <c r="B31" s="27" t="s">
        <v>9</v>
      </c>
      <c r="C31" s="27" t="s">
        <v>14</v>
      </c>
      <c r="D31" s="27" t="s">
        <v>40</v>
      </c>
      <c r="E31" s="27" t="s">
        <v>41</v>
      </c>
      <c r="F31" s="28" t="s">
        <v>18</v>
      </c>
      <c r="G31" s="28">
        <v>2</v>
      </c>
      <c r="H31" s="28">
        <v>184.5</v>
      </c>
      <c r="I31" s="29">
        <f t="shared" si="0"/>
        <v>369</v>
      </c>
    </row>
    <row r="32" spans="1:11" ht="30" x14ac:dyDescent="0.25">
      <c r="B32" s="27" t="s">
        <v>9</v>
      </c>
      <c r="C32" s="27" t="s">
        <v>14</v>
      </c>
      <c r="D32" s="33">
        <v>11505</v>
      </c>
      <c r="E32" s="30" t="s">
        <v>79</v>
      </c>
      <c r="F32" s="28" t="s">
        <v>18</v>
      </c>
      <c r="G32" s="28">
        <v>5</v>
      </c>
      <c r="H32" s="28">
        <v>48.27</v>
      </c>
      <c r="I32" s="27">
        <f t="shared" si="0"/>
        <v>241.35000000000002</v>
      </c>
    </row>
    <row r="33" spans="1:9" x14ac:dyDescent="0.25">
      <c r="B33" s="27" t="s">
        <v>9</v>
      </c>
      <c r="C33" s="27" t="s">
        <v>14</v>
      </c>
      <c r="D33" s="27" t="s">
        <v>42</v>
      </c>
      <c r="E33" s="27" t="s">
        <v>43</v>
      </c>
      <c r="F33" s="28" t="s">
        <v>21</v>
      </c>
      <c r="G33" s="28">
        <v>2.06</v>
      </c>
      <c r="H33" s="28">
        <v>20.190000000000001</v>
      </c>
      <c r="I33" s="29">
        <f t="shared" si="0"/>
        <v>41.591400000000007</v>
      </c>
    </row>
    <row r="34" spans="1:9" x14ac:dyDescent="0.25">
      <c r="B34" s="27" t="s">
        <v>9</v>
      </c>
      <c r="C34" s="27" t="s">
        <v>14</v>
      </c>
      <c r="D34" s="32" t="s">
        <v>78</v>
      </c>
      <c r="E34" s="30" t="s">
        <v>77</v>
      </c>
      <c r="F34" s="28" t="s">
        <v>44</v>
      </c>
      <c r="G34" s="28">
        <v>35</v>
      </c>
      <c r="H34" s="28">
        <v>190.15899999999999</v>
      </c>
      <c r="I34" s="29">
        <f t="shared" si="0"/>
        <v>6655.5649999999996</v>
      </c>
    </row>
    <row r="35" spans="1:9" x14ac:dyDescent="0.25">
      <c r="B35" s="27" t="s">
        <v>9</v>
      </c>
      <c r="C35" s="27" t="s">
        <v>14</v>
      </c>
      <c r="D35" s="32" t="s">
        <v>81</v>
      </c>
      <c r="E35" s="30" t="s">
        <v>80</v>
      </c>
      <c r="F35" s="28" t="s">
        <v>18</v>
      </c>
      <c r="G35" s="28">
        <v>16</v>
      </c>
      <c r="H35" s="28">
        <v>29.66</v>
      </c>
      <c r="I35" s="27">
        <f t="shared" si="0"/>
        <v>474.56</v>
      </c>
    </row>
    <row r="36" spans="1:9" x14ac:dyDescent="0.25">
      <c r="B36" s="27" t="s">
        <v>9</v>
      </c>
      <c r="C36" s="27" t="s">
        <v>14</v>
      </c>
      <c r="D36" s="27" t="s">
        <v>45</v>
      </c>
      <c r="E36" s="27" t="s">
        <v>46</v>
      </c>
      <c r="F36" s="28" t="s">
        <v>18</v>
      </c>
      <c r="G36" s="28">
        <v>1</v>
      </c>
      <c r="H36" s="28">
        <v>5199.67</v>
      </c>
      <c r="I36" s="27">
        <v>5199.67</v>
      </c>
    </row>
    <row r="37" spans="1:9" ht="30" x14ac:dyDescent="0.25">
      <c r="B37" s="27" t="s">
        <v>9</v>
      </c>
      <c r="C37" s="27" t="s">
        <v>10</v>
      </c>
      <c r="D37" s="27" t="s">
        <v>47</v>
      </c>
      <c r="E37" s="27" t="s">
        <v>48</v>
      </c>
      <c r="F37" s="28" t="s">
        <v>13</v>
      </c>
      <c r="G37" s="28">
        <v>16.059999999999999</v>
      </c>
      <c r="H37" s="28">
        <v>36.204000000000001</v>
      </c>
      <c r="I37" s="29">
        <v>581.43619999999999</v>
      </c>
    </row>
    <row r="38" spans="1:9" x14ac:dyDescent="0.25">
      <c r="B38" s="27" t="s">
        <v>9</v>
      </c>
      <c r="C38" s="27" t="s">
        <v>14</v>
      </c>
      <c r="D38" s="27" t="s">
        <v>49</v>
      </c>
      <c r="E38" s="27" t="s">
        <v>50</v>
      </c>
      <c r="F38" s="28" t="s">
        <v>18</v>
      </c>
      <c r="G38" s="28">
        <v>1</v>
      </c>
      <c r="H38" s="28">
        <v>6.52</v>
      </c>
      <c r="I38" s="27">
        <v>6.52</v>
      </c>
    </row>
    <row r="39" spans="1:9" ht="30" x14ac:dyDescent="0.25">
      <c r="B39" s="27" t="s">
        <v>9</v>
      </c>
      <c r="C39" s="27" t="s">
        <v>14</v>
      </c>
      <c r="D39" s="32" t="s">
        <v>83</v>
      </c>
      <c r="E39" s="27" t="s">
        <v>82</v>
      </c>
      <c r="F39" s="28" t="s">
        <v>18</v>
      </c>
      <c r="G39" s="28">
        <v>2</v>
      </c>
      <c r="H39" s="28">
        <v>10.3</v>
      </c>
      <c r="I39" s="29">
        <f>G39*H39</f>
        <v>20.6</v>
      </c>
    </row>
    <row r="40" spans="1:9" x14ac:dyDescent="0.25">
      <c r="A40" s="37" t="s">
        <v>130</v>
      </c>
      <c r="B40" s="30" t="s">
        <v>69</v>
      </c>
      <c r="C40" s="27" t="s">
        <v>14</v>
      </c>
      <c r="D40" s="30" t="s">
        <v>133</v>
      </c>
      <c r="E40" s="30" t="s">
        <v>84</v>
      </c>
      <c r="F40" s="28" t="s">
        <v>18</v>
      </c>
      <c r="G40" s="28">
        <v>1</v>
      </c>
      <c r="H40" s="28">
        <v>3040.91</v>
      </c>
      <c r="I40" s="27">
        <f>G40*H40</f>
        <v>3040.91</v>
      </c>
    </row>
    <row r="41" spans="1:9" ht="75" x14ac:dyDescent="0.25">
      <c r="B41" s="27" t="s">
        <v>9</v>
      </c>
      <c r="C41" s="27" t="s">
        <v>10</v>
      </c>
      <c r="D41" s="27" t="s">
        <v>51</v>
      </c>
      <c r="E41" s="27" t="s">
        <v>52</v>
      </c>
      <c r="F41" s="28" t="s">
        <v>26</v>
      </c>
      <c r="G41" s="28">
        <v>0.20300000000000001</v>
      </c>
      <c r="H41" s="28">
        <v>3112.2406000000001</v>
      </c>
      <c r="I41" s="27">
        <v>631.78480000000002</v>
      </c>
    </row>
    <row r="42" spans="1:9" x14ac:dyDescent="0.25">
      <c r="B42" s="27" t="s">
        <v>9</v>
      </c>
      <c r="C42" s="27" t="s">
        <v>14</v>
      </c>
      <c r="D42" s="27" t="s">
        <v>53</v>
      </c>
      <c r="E42" s="27" t="s">
        <v>54</v>
      </c>
      <c r="F42" s="28" t="s">
        <v>18</v>
      </c>
      <c r="G42" s="28">
        <v>1</v>
      </c>
      <c r="H42" s="28">
        <v>10.71</v>
      </c>
      <c r="I42" s="27">
        <f>G42*H42</f>
        <v>10.71</v>
      </c>
    </row>
    <row r="43" spans="1:9" ht="45" x14ac:dyDescent="0.25">
      <c r="B43" s="27" t="s">
        <v>9</v>
      </c>
      <c r="C43" s="27" t="s">
        <v>10</v>
      </c>
      <c r="D43" s="27" t="s">
        <v>55</v>
      </c>
      <c r="E43" s="27" t="s">
        <v>56</v>
      </c>
      <c r="F43" s="28" t="s">
        <v>13</v>
      </c>
      <c r="G43" s="28">
        <v>10.3</v>
      </c>
      <c r="H43" s="28">
        <v>68.820400000000006</v>
      </c>
      <c r="I43" s="27">
        <v>708.8501</v>
      </c>
    </row>
    <row r="44" spans="1:9" x14ac:dyDescent="0.25">
      <c r="B44" s="27" t="s">
        <v>9</v>
      </c>
      <c r="C44" s="27" t="s">
        <v>14</v>
      </c>
      <c r="D44" s="32" t="s">
        <v>92</v>
      </c>
      <c r="E44" s="30" t="s">
        <v>91</v>
      </c>
      <c r="F44" s="28" t="s">
        <v>18</v>
      </c>
      <c r="G44" s="28">
        <v>1</v>
      </c>
      <c r="H44" s="28">
        <v>63.14</v>
      </c>
      <c r="I44" s="27">
        <f t="shared" ref="I44:I54" si="1">G44*H44</f>
        <v>63.14</v>
      </c>
    </row>
    <row r="45" spans="1:9" x14ac:dyDescent="0.25">
      <c r="B45" s="30" t="s">
        <v>94</v>
      </c>
      <c r="C45" s="30" t="s">
        <v>14</v>
      </c>
      <c r="D45" s="34" t="s">
        <v>95</v>
      </c>
      <c r="E45" s="27" t="s">
        <v>93</v>
      </c>
      <c r="F45" s="28" t="s">
        <v>18</v>
      </c>
      <c r="G45" s="28">
        <v>1</v>
      </c>
      <c r="H45" s="28">
        <v>60.16</v>
      </c>
      <c r="I45" s="29">
        <f t="shared" si="1"/>
        <v>60.16</v>
      </c>
    </row>
    <row r="46" spans="1:9" x14ac:dyDescent="0.25">
      <c r="B46" s="27" t="s">
        <v>9</v>
      </c>
      <c r="C46" s="27" t="s">
        <v>14</v>
      </c>
      <c r="D46" s="32" t="s">
        <v>97</v>
      </c>
      <c r="E46" s="35" t="s">
        <v>96</v>
      </c>
      <c r="F46" s="28" t="s">
        <v>18</v>
      </c>
      <c r="G46" s="28">
        <v>2</v>
      </c>
      <c r="H46" s="28">
        <v>2.12</v>
      </c>
      <c r="I46" s="27">
        <f t="shared" si="1"/>
        <v>4.24</v>
      </c>
    </row>
    <row r="47" spans="1:9" x14ac:dyDescent="0.25">
      <c r="B47" s="30" t="s">
        <v>63</v>
      </c>
      <c r="C47" s="30" t="s">
        <v>14</v>
      </c>
      <c r="D47" s="30" t="s">
        <v>99</v>
      </c>
      <c r="E47" s="27" t="s">
        <v>98</v>
      </c>
      <c r="F47" s="28" t="s">
        <v>18</v>
      </c>
      <c r="G47" s="28">
        <v>8</v>
      </c>
      <c r="H47" s="28">
        <v>1.65</v>
      </c>
      <c r="I47" s="27">
        <f t="shared" si="1"/>
        <v>13.2</v>
      </c>
    </row>
    <row r="48" spans="1:9" ht="30" x14ac:dyDescent="0.25">
      <c r="B48" s="27" t="s">
        <v>9</v>
      </c>
      <c r="C48" s="27" t="s">
        <v>10</v>
      </c>
      <c r="D48" s="30" t="s">
        <v>90</v>
      </c>
      <c r="E48" s="27" t="s">
        <v>89</v>
      </c>
      <c r="F48" s="28" t="s">
        <v>18</v>
      </c>
      <c r="G48" s="28">
        <v>5</v>
      </c>
      <c r="H48" s="28">
        <v>57.57</v>
      </c>
      <c r="I48" s="29">
        <f t="shared" si="1"/>
        <v>287.85000000000002</v>
      </c>
    </row>
    <row r="49" spans="1:9" ht="30" x14ac:dyDescent="0.25">
      <c r="B49" s="30" t="s">
        <v>75</v>
      </c>
      <c r="C49" s="30" t="s">
        <v>10</v>
      </c>
      <c r="D49" s="27">
        <v>96977</v>
      </c>
      <c r="E49" s="27" t="s">
        <v>100</v>
      </c>
      <c r="F49" s="36" t="s">
        <v>44</v>
      </c>
      <c r="G49" s="28">
        <v>40</v>
      </c>
      <c r="H49" s="28">
        <v>60.85</v>
      </c>
      <c r="I49" s="29">
        <f t="shared" si="1"/>
        <v>2434</v>
      </c>
    </row>
    <row r="50" spans="1:9" x14ac:dyDescent="0.25">
      <c r="B50" s="30" t="s">
        <v>87</v>
      </c>
      <c r="C50" s="30" t="s">
        <v>14</v>
      </c>
      <c r="D50" s="32" t="s">
        <v>102</v>
      </c>
      <c r="E50" s="27" t="s">
        <v>101</v>
      </c>
      <c r="F50" s="28" t="s">
        <v>18</v>
      </c>
      <c r="G50" s="28">
        <v>8</v>
      </c>
      <c r="H50" s="28">
        <v>4.83</v>
      </c>
      <c r="I50" s="27">
        <f t="shared" si="1"/>
        <v>38.64</v>
      </c>
    </row>
    <row r="51" spans="1:9" ht="30" x14ac:dyDescent="0.25">
      <c r="B51" s="27" t="s">
        <v>9</v>
      </c>
      <c r="C51" s="27" t="s">
        <v>14</v>
      </c>
      <c r="D51" s="32" t="s">
        <v>106</v>
      </c>
      <c r="E51" s="30" t="s">
        <v>105</v>
      </c>
      <c r="F51" s="28" t="s">
        <v>18</v>
      </c>
      <c r="G51" s="28">
        <v>10</v>
      </c>
      <c r="H51" s="28">
        <v>12.7</v>
      </c>
      <c r="I51" s="29">
        <f t="shared" si="1"/>
        <v>127</v>
      </c>
    </row>
    <row r="52" spans="1:9" ht="30" x14ac:dyDescent="0.25">
      <c r="B52" s="27" t="s">
        <v>9</v>
      </c>
      <c r="C52" s="27" t="s">
        <v>14</v>
      </c>
      <c r="D52" s="32" t="s">
        <v>104</v>
      </c>
      <c r="E52" s="27" t="s">
        <v>103</v>
      </c>
      <c r="F52" s="28" t="s">
        <v>18</v>
      </c>
      <c r="G52" s="28">
        <v>8</v>
      </c>
      <c r="H52" s="28">
        <v>12.6</v>
      </c>
      <c r="I52" s="29">
        <f t="shared" si="1"/>
        <v>100.8</v>
      </c>
    </row>
    <row r="53" spans="1:9" ht="30" x14ac:dyDescent="0.25">
      <c r="B53" s="27" t="s">
        <v>9</v>
      </c>
      <c r="C53" s="27" t="s">
        <v>14</v>
      </c>
      <c r="D53" s="32" t="s">
        <v>107</v>
      </c>
      <c r="E53" s="30" t="s">
        <v>108</v>
      </c>
      <c r="F53" s="28" t="s">
        <v>18</v>
      </c>
      <c r="G53" s="28">
        <v>10</v>
      </c>
      <c r="H53" s="28">
        <v>10.59</v>
      </c>
      <c r="I53" s="29">
        <f t="shared" si="1"/>
        <v>105.9</v>
      </c>
    </row>
    <row r="54" spans="1:9" x14ac:dyDescent="0.25">
      <c r="A54" s="37" t="s">
        <v>130</v>
      </c>
      <c r="B54" s="30" t="s">
        <v>87</v>
      </c>
      <c r="C54" s="27" t="s">
        <v>10</v>
      </c>
      <c r="D54" s="32" t="s">
        <v>129</v>
      </c>
      <c r="E54" s="27" t="s">
        <v>109</v>
      </c>
      <c r="F54" s="36" t="s">
        <v>17</v>
      </c>
      <c r="G54" s="28">
        <v>3</v>
      </c>
      <c r="H54" s="28">
        <v>32.659999999999997</v>
      </c>
      <c r="I54" s="27">
        <f t="shared" si="1"/>
        <v>97.97999999999999</v>
      </c>
    </row>
    <row r="55" spans="1:9" ht="45" x14ac:dyDescent="0.25">
      <c r="B55" s="27" t="s">
        <v>9</v>
      </c>
      <c r="C55" s="27" t="s">
        <v>10</v>
      </c>
      <c r="D55" s="27" t="s">
        <v>57</v>
      </c>
      <c r="E55" s="27" t="s">
        <v>58</v>
      </c>
      <c r="F55" s="28" t="s">
        <v>26</v>
      </c>
      <c r="G55" s="28">
        <v>0.12</v>
      </c>
      <c r="H55" s="28">
        <v>613.70320000000004</v>
      </c>
      <c r="I55" s="29">
        <v>73.644300000000001</v>
      </c>
    </row>
    <row r="56" spans="1:9" ht="30" x14ac:dyDescent="0.25">
      <c r="B56" s="27" t="s">
        <v>9</v>
      </c>
      <c r="C56" s="27" t="s">
        <v>14</v>
      </c>
      <c r="D56" s="32" t="s">
        <v>121</v>
      </c>
      <c r="E56" s="27" t="s">
        <v>120</v>
      </c>
      <c r="F56" s="36" t="s">
        <v>44</v>
      </c>
      <c r="G56" s="28">
        <v>20</v>
      </c>
      <c r="H56" s="28">
        <v>1.94</v>
      </c>
      <c r="I56" s="29">
        <f t="shared" ref="I56:I62" si="2">G56*H56</f>
        <v>38.799999999999997</v>
      </c>
    </row>
    <row r="57" spans="1:9" x14ac:dyDescent="0.25">
      <c r="A57" s="37" t="s">
        <v>130</v>
      </c>
      <c r="B57" s="30" t="s">
        <v>87</v>
      </c>
      <c r="C57" s="27" t="s">
        <v>10</v>
      </c>
      <c r="D57" s="32" t="s">
        <v>131</v>
      </c>
      <c r="E57" s="27" t="s">
        <v>122</v>
      </c>
      <c r="F57" s="36" t="s">
        <v>123</v>
      </c>
      <c r="G57" s="28">
        <v>1</v>
      </c>
      <c r="H57" s="28">
        <v>93.56</v>
      </c>
      <c r="I57" s="29">
        <f t="shared" si="2"/>
        <v>93.56</v>
      </c>
    </row>
    <row r="58" spans="1:9" x14ac:dyDescent="0.25">
      <c r="B58" s="30" t="s">
        <v>63</v>
      </c>
      <c r="C58" s="30" t="s">
        <v>14</v>
      </c>
      <c r="D58" s="30" t="s">
        <v>125</v>
      </c>
      <c r="E58" s="27" t="s">
        <v>124</v>
      </c>
      <c r="F58" s="28" t="s">
        <v>18</v>
      </c>
      <c r="G58" s="28">
        <v>1</v>
      </c>
      <c r="H58" s="28">
        <v>51.13</v>
      </c>
      <c r="I58" s="29">
        <f t="shared" si="2"/>
        <v>51.13</v>
      </c>
    </row>
    <row r="59" spans="1:9" x14ac:dyDescent="0.25">
      <c r="A59" s="37" t="s">
        <v>130</v>
      </c>
      <c r="B59" s="30" t="s">
        <v>87</v>
      </c>
      <c r="C59" s="30" t="s">
        <v>10</v>
      </c>
      <c r="D59" s="32" t="s">
        <v>127</v>
      </c>
      <c r="E59" s="27" t="s">
        <v>126</v>
      </c>
      <c r="F59" s="28" t="s">
        <v>18</v>
      </c>
      <c r="G59" s="28">
        <v>2</v>
      </c>
      <c r="H59" s="28">
        <v>22.76</v>
      </c>
      <c r="I59" s="29">
        <f t="shared" si="2"/>
        <v>45.52</v>
      </c>
    </row>
    <row r="60" spans="1:9" x14ac:dyDescent="0.25">
      <c r="A60" s="37" t="s">
        <v>130</v>
      </c>
      <c r="B60" s="30" t="s">
        <v>69</v>
      </c>
      <c r="C60" s="30" t="s">
        <v>14</v>
      </c>
      <c r="D60" s="30" t="s">
        <v>119</v>
      </c>
      <c r="E60" s="27" t="s">
        <v>118</v>
      </c>
      <c r="F60" s="36" t="s">
        <v>13</v>
      </c>
      <c r="G60" s="28">
        <v>0.25</v>
      </c>
      <c r="H60" s="28">
        <v>924</v>
      </c>
      <c r="I60" s="29">
        <f t="shared" si="2"/>
        <v>231</v>
      </c>
    </row>
    <row r="61" spans="1:9" x14ac:dyDescent="0.25">
      <c r="A61" s="37" t="s">
        <v>130</v>
      </c>
      <c r="B61" s="30" t="s">
        <v>87</v>
      </c>
      <c r="C61" s="30" t="s">
        <v>10</v>
      </c>
      <c r="D61" s="33">
        <v>12876</v>
      </c>
      <c r="E61" s="27" t="s">
        <v>88</v>
      </c>
      <c r="F61" s="28" t="s">
        <v>18</v>
      </c>
      <c r="G61" s="28">
        <v>3</v>
      </c>
      <c r="H61" s="28">
        <v>252.35</v>
      </c>
      <c r="I61" s="27">
        <f t="shared" si="2"/>
        <v>757.05</v>
      </c>
    </row>
    <row r="62" spans="1:9" ht="30" x14ac:dyDescent="0.25">
      <c r="B62" s="27" t="s">
        <v>9</v>
      </c>
      <c r="C62" s="27" t="s">
        <v>14</v>
      </c>
      <c r="D62" s="32" t="s">
        <v>86</v>
      </c>
      <c r="E62" s="30" t="s">
        <v>85</v>
      </c>
      <c r="F62" s="28" t="s">
        <v>18</v>
      </c>
      <c r="G62" s="28">
        <v>2</v>
      </c>
      <c r="H62" s="28">
        <v>65.13</v>
      </c>
      <c r="I62" s="27">
        <f t="shared" si="2"/>
        <v>130.26</v>
      </c>
    </row>
    <row r="63" spans="1:9" ht="75" x14ac:dyDescent="0.25">
      <c r="B63" s="27" t="s">
        <v>9</v>
      </c>
      <c r="C63" s="27" t="s">
        <v>10</v>
      </c>
      <c r="D63" s="27" t="s">
        <v>59</v>
      </c>
      <c r="E63" s="27" t="s">
        <v>60</v>
      </c>
      <c r="F63" s="28" t="s">
        <v>21</v>
      </c>
      <c r="G63" s="28">
        <v>1.5</v>
      </c>
      <c r="H63" s="28">
        <v>66.526200000000003</v>
      </c>
      <c r="I63" s="29">
        <v>99.789299999999997</v>
      </c>
    </row>
    <row r="64" spans="1:9" ht="15.75" x14ac:dyDescent="0.25">
      <c r="B64" s="21"/>
      <c r="C64" s="21"/>
      <c r="D64" s="22"/>
      <c r="E64" s="22"/>
      <c r="F64" s="24"/>
      <c r="G64" s="23"/>
      <c r="H64" s="25" t="s">
        <v>61</v>
      </c>
      <c r="I64" s="26">
        <f>SUM(I9:I63)</f>
        <v>34915.502604000008</v>
      </c>
    </row>
  </sheetData>
  <sheetProtection formatCells="0" formatColumns="0" formatRows="0" insertColumns="0" insertRows="0" insertHyperlinks="0" deleteColumns="0" deleteRows="0" sort="0" autoFilter="0" pivotTables="0"/>
  <autoFilter ref="B8:I8" xr:uid="{00000000-0009-0000-0000-000000000000}"/>
  <mergeCells count="1">
    <mergeCell ref="B7:I7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Direta</vt:lpstr>
      <vt:lpstr>'Composição Direta'!Area_de_impressao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Sinapi em Excel</dc:title>
  <dc:subject>Sinapi em Excel</dc:subject>
  <dc:creator>PlanilhasdeObra.com</dc:creator>
  <cp:keywords>Sinapi Excel</cp:keywords>
  <dc:description>Sinapi em Excel</dc:description>
  <cp:lastModifiedBy>Amanda Costa Magalhaes</cp:lastModifiedBy>
  <cp:lastPrinted>2025-04-04T14:43:46Z</cp:lastPrinted>
  <dcterms:created xsi:type="dcterms:W3CDTF">2025-03-26T12:09:40Z</dcterms:created>
  <dcterms:modified xsi:type="dcterms:W3CDTF">2025-04-04T14:45:13Z</dcterms:modified>
  <cp:category>Sinapi Excel</cp:category>
</cp:coreProperties>
</file>