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95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<sst xmlns="http://schemas.openxmlformats.org/spreadsheetml/2006/main" count="231" uniqueCount="132">
  <si>
    <t>MUNICIPIO DE IGARATA
CNPJ: 46.694.147/0001-20</t>
  </si>
  <si>
    <t>PL</t>
  </si>
  <si>
    <t>PP</t>
  </si>
  <si>
    <t>A</t>
  </si>
  <si>
    <t>DIGITAÇÃO ELETRÔNICA DA PROPOSTA</t>
  </si>
  <si>
    <t>PREGÃO PRESENCIAL</t>
  </si>
  <si>
    <t>SEQUENCIA: 13</t>
  </si>
  <si>
    <t>Data Abertura: 26/04/2022 Hrs: 14:00</t>
  </si>
  <si>
    <t>Local Entrega: DPT MERENDA, R JOSÉ DE SOUSA PALAU, S/N°</t>
  </si>
  <si>
    <t xml:space="preserve">Observação: </t>
  </si>
  <si>
    <t>NOME / RAZÃO SOCIAL</t>
  </si>
  <si>
    <t>CPF/CNPJ</t>
  </si>
  <si>
    <t>LOTE 1 - LOTE 1 LEGUMES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</si>
  <si>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</si>
  <si>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</si>
  <si>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</si>
  <si>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</si>
  <si>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</si>
  <si>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</si>
  <si>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</si>
  <si>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</si>
  <si>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</si>
  <si>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</si>
  <si>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</si>
  <si>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</si>
  <si>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</si>
  <si>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</si>
  <si>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04.03537</t>
  </si>
  <si>
    <t>PEPINO COMUM:    CLASSIFICAÇÃO/CARACTERÍSTICAS GERAIS: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MECÃNICA QUE AFETE A SUA APARÊNCIA E A POLPA. NÃO SERÃO PERMITIDAS MANCHAS OU DEFEITOS NA CASCA.</t>
  </si>
  <si>
    <t>KG</t>
  </si>
  <si>
    <t>Aberta</t>
  </si>
  <si>
    <t>04.03733</t>
  </si>
  <si>
    <t>ABÓBORA PAULISTA EXTRA AA  (KG): DE COR LARANJA INTENSO, FRUTOS DEVEM APRESENTAR-SE COM CASCA RÍGIDA, SEM BRILHO, SEM MACHUCADOS E SEM FERIMENTOS, SEM SINAIS DE MOFO OU PODRIDÃO, INSENTO DE SUJIDADES, PARASITAS, SEM LESÕES DE ORIGEM FISICA OU MECÂNICA.</t>
  </si>
  <si>
    <t>04.03734</t>
  </si>
  <si>
    <t>ABÓBORA CABOTIÁ: CLASSIFICAÇÃO/ CARACTERÍSTICAS GERAIS: DEVERÁ SER PROCEDENTE DE ESPÉCIMES VEGETAIS GENUÍNOS E SAÕS, SER FRESCOS, TER ATINGIDO O GRAU MÃXIMO NO TAMANHO, AROMA E COR DA ESPÉCIE E VARIEDADE, ESTAR LIVRE DE ENFERMIDADES, INSETOS E SUJIDADES, NÃO ESTAR DANIFICADO POR QUALQUER LESÃO DE ORIGEM FÍSICA OU MECÂNICA,  QUE AFETE A SUA APARÊNCIA. NÃO SERÃO PERMITIDAS RACHADURAS, PERFURAÇÕES OU CORTES. PESO MINIMO 2  KG Á UNIDADE</t>
  </si>
  <si>
    <t>UN</t>
  </si>
  <si>
    <t>04.03735</t>
  </si>
  <si>
    <t>ABOBORA ITALIANA (kg) CLASSIFICAÇÃO/ CARACTERÍSTICAS GERAIS: DEVERÁ SER PROCEDENTE DE ESPÉCIMES VEGETAIS GENUÍNOS E SAÕS, SER FRESCOS, TER ATINGIDO O GRAU MÃXIMO NO TAMANHO, AROMA E COR DA ESPÉCIE E VARIEDADE, ESTAR LIVRE DE ENFERMIDADES, INSETOS E SUJIDADES, NÃO ESTAR DANIFICADO POR QUALQUER LESÃO DE ORIGEM FÍSICA OU MECÂNICA,  QUE AFETE A SUA APARÊNCIA. NÃO SERÃO PERMITIDAS RACHADURAS, PERFURAÇÕES OU CORTES. PESO MINIMO 380 GRAMAS Á UNIDADE.</t>
  </si>
  <si>
    <t>04.03736</t>
  </si>
  <si>
    <t>ACELGA EXTRA: CLASSIFICAÇÃO/ CARACTERÍSTICAS GERAIS: DEVERÁ SER PROCEDENTE DE ESPÉCIMES VEGETAIS GENUÍNOS E SÃOS, SER FRESCA, TER ATINGIDO O GRAU MÁXIMO NO TAMANHO, AROMA E COR DA ESPÉCIE E VARIEDADE, ESTAR LIVRE DE ENFERMIDADES, INSETOS E SUJIDADES, NÃO ESTAR DANIFICADO POR QUALQUER LESÃO DE ORIGEM FÍSICA OU MECÂNICA QUE AFETE SUA APARÊNCIA. NÃO SERÃO ACEITAS MURCHAS, COM RACHADURAS, PERFURAÇÕES E CORTES.</t>
  </si>
  <si>
    <t>04.03737</t>
  </si>
  <si>
    <t>ALFACE CRESPA (MÇ): CLASSIFICAÇÃO/CARCTERÍSTICAS GERAIS: CONSTITUÍDA DE ALFACE DE ÓTIMA QUALIDADE, SEM DEFEITOS, COM FOLHAS VERDES SEM TRAÇOS DE DESCOLORAÇÃO TURGESCENTE, INTACTAS, FIRMES E BEM DESENVOLVIDAS. DEVERÃO APRESENTAR COLORAÇÃO E TAMANHO UNIFORMES E TÍPICOS DA VARIEDADE. NÃO SERÃO PERMITIDOS DEFEITOS NAS VERDURAS QUE AFETEM, A SUA COLORAÇÃO E A SUA APARÊNCIA, ESTAR LIVRE DE ENFERMIDADES E INSETOS, NÃO ESTAR DANIFICADA POR QUALQUER LESÃO DE ORIGEM FÍSICA OU MECÂNICA QUE AFETE A APARÊNCIA. PESO MINIMO DA UNIDADE 300 GRAMAS.</t>
  </si>
  <si>
    <t>04.03738</t>
  </si>
  <si>
    <t>ALHO NACIONAL/ ARGENTINO DESCASCADO (KG): PRODUTO REFRIGERADO DEVERÁ ATENDER A RESOLUÇÃO ANVISA Nº 23/2000 E PORTARIA 242/1992 DO MINISTÉRIO DA AGRICULTURA. SER DE CLASSIFICAÇÃO EXTRA: ÓTIMA QUALIDADE, SEM DEFEITO, FISIOLOGICAMENTE DESENVOLVIDO, FIRME E INTACTO; SEM BROTO, DEFEITOS E LESÕES DE ORIGEM FÍSICA OU MECÂNICA (RACHADURAS, PERFURAÇÕES E CORTES); TAMANHO E COLORAÇÃO UNIFORMES; DEVENDO SER GRAÚDO; SEM MATERIAL TERROSO OU SUJIDADE, LIVRE DE SUBSTÂNCIAS TÓXICAS OU NOCIVAS.CARACTERÍSTICAS: COR BRANCA, COM ASPECTO, COR, CHEIRO E SABOR PRÓPRIOS; SEM PONTOS DE BOLORES, PARASITAS OU LARVAS.DEVERÁ ATENDER OS PADRÕES MICROBIOLÓGICOS DA RDC N° 12, DE 02/01/01 DA ANVISA, EMBALAGEM PRIMÁRIA: SACOS DE POLIETILENO, ATÓXICO, RESISTENTE, HERMETICAMENTE SELADO, PESANDO 01 KG.</t>
  </si>
  <si>
    <t>04.03739</t>
  </si>
  <si>
    <t>ALHO NACIONAL/ ARGENTINO COM CASCA (KG): CLASSIFICAÇÃO/ CARACTERÍSTICAS GERAIS: DEVERÁ SER PROCEDENTE DE ESPÉCIMES VEGETAIS GENUÍUNOS E SÃOS, SER DE COLHEITA RECENTE, SER SUFICIENTEMENTE DESENVOLVIDO, COM O TAMANHO, AROMA, SABOR E COR PRÓPRIOS DA ESPÉCIE, ESTAR LIVRE DE ENFERMIDADES, INSETOS E SUJIDADES, NÃO ESTAR DANIFICADO POR QUALQUER LESÃO DE ORIGEM FÍSICA OU MECÂNICA QUE AFETE A SUA APARÊNCIA.</t>
  </si>
  <si>
    <t>04.03740</t>
  </si>
  <si>
    <t>BATATA BENIFICIADA LISA:  CLASSIFICAÇÃO/CARACTERÍSTICAS GERAIS: DEVERÁ SER PROCEDENTE DE ESPÉCIMES VEGETAIS GENUÍNOS E SÃOS, SER FRESCOS,TER ATINGIDO O GRAU MÁXIMO NO TAMANHO, AROMA E COR DA ESPÉCIE E VARIEDADE, ESTAR LIVRE DE ENFERMIDADES, INSETOS E SUJIDADES, NÃO ESTAR DANIFICADO POR QUALQUER LESÃO DE ORIGEM FÍSICA OU MECÂNICA QUE AFETE A SUA APARÊNCIA.NÃO SERÃO PERMITIDOS RACHADURAS, PERFURAÇÕES, CORTES E ODORES.</t>
  </si>
  <si>
    <t>04.03741</t>
  </si>
  <si>
    <t>BETERRABA EXTRA AA  CLASSIFICAÇÃO/CARACTERÍSTICAS GERAIS: DEVERÁ SER PROCEDENTE DE ESPÉCIMES VEGETAIS GENUÍNOS E SÃOS, SER FRESCOS,TER ATINGIDO O GRAU MÁXIMO NO TAMANHO, AROMA E COR DA ESPÉCIE E VARIEDADE, ESTAR LIVRE DE ENFERMIDADES, INSETOS E SUJIDADES, NÃO ESTAR DANIFICADO POR QUALQUER LESÃO DE ORIGEM FÍSICA OU MECÂNICA QUE AFETE A SUA APARÊNCIA.NÃO SERÃO PERMITIDOS RACHADURAS, PERFURAÇÕES, CORTES NA CASCA.</t>
  </si>
  <si>
    <t>04.03742</t>
  </si>
  <si>
    <t>BERINJELA: CLASSIFICAÇÃO/CARACTERÍSTICAS GERAIS: DEVERÁ SER PROCEDENTE DE ESPÉCIMES VEGETAIS GENUÍNOS E SÃOS, SER FRESCO, TER ATINGIDO O GRAU MÁXIMO NO TAMANHO, AROMA E COR DA ESPÉCIE E VARIEDADE, ESTAR LIVRE DE ENFERMIDADES, INSETOS E SUJIDADES, NÃO ESTAR DANIFICADO POR QUALQUER LESÃO DE ORIGEM FÍSICA OU MECÂNICA QUE AFETE A SUA APARÊNCIA.NÃO SERÃO PERMITIDOS RACHADURAS, PERFURAÇÕES, CORTES NA CASCA.</t>
  </si>
  <si>
    <t>04.03743</t>
  </si>
  <si>
    <t>BRÓCOLIS NINJA:  CLASSIFICAÇÃO/ CARACTERÍSTICAS GERAIS: DEVERÁ SER PROCEDENTE DE ESPÉCIMES VEGETAIS GENUÍNOS E SAÕS, SER FRESCOS, TER ATINGIDO O GRAU MÃXIMO NO TAMANHO, AROMA E COR DA ESPÉCIE E VARIEDADE, ESTAR LIVRE DE ENFERMIDADES, INSETOS E SUJIDADES, NÃO ESTAR DANIFICADO POR QUALQUER LESÃO DE ORIGEM FÍSICA OU MECÂNICA QUE AFETE A SUA APARÊNCIA.</t>
  </si>
  <si>
    <t>04.03744</t>
  </si>
  <si>
    <t>CEBOLA:    CLASSIFICAÇÃO/ CARACTERÍSTICAS GERAIS: DEVERÁ SER PROCEDENTE DE ESPÉCIMES VEGETAIS GENUÍNOS E SAÕS, ESTAR ISENTOS DE UMIDADE EXTERNA ANORMAL, ODOR E SABOR ESTRANHOS. NÃO SERÃO PERMITIDOS RACHADURAS, PERFURAÇÕES, CORTES E MOFOS</t>
  </si>
  <si>
    <t>04.03745</t>
  </si>
  <si>
    <t>CENOURA EXTRA AA: RAIZ TIPICAMENTE DE COR LARANJA INTENSO, COM TEXTURA LENHOSA. AS RAIZES DEVEM SER FIRMES, SEM PIGMENTAÇÃO VERDE OU ROXA NA PARTE SUPERIOR, COM COMPRIMENTO VARIANDO ENTRE 15 A 20 CM. LIVRE DE SUJIVIDADES, PARASITAS E LARVAS, SEM RACHADURAS, SEM LESÕES DE ORIGEM FÍSICA OU MECÂNICA.</t>
  </si>
  <si>
    <t>04.03746</t>
  </si>
  <si>
    <t>CHEIRO VERDE (SALSA E CEBOLINHA) (MÇ) DE 100 GR:   CLASSIFICAÇÃO/CARCTERÍSTICAS GERAIS: CONSTITUÍDA DE CHEIRO VERDE DE ÓTIMA QUALIDADE, SEM DEFEITOS, COM FOLHAS VERDES SEM TRAÇOS DE DESCOLORAÇÃO TURGESCENTE, INTACTAS, FIRMES E BEM DESENVOLVIDAS. DEVERÃO APRESENTAR COLORAÇÃO E TAMANHO UNIFORMES E TÍPICOS DA VARIEDADE. NÃO SERÃO PERMITIDOS DEFEITOS NAS VERDURAS QUE AFETEM A SUA FORMAÇÃO E A SUA APARÊNCIA, ESTAR LIVRE DE ENFERMIDADES E INSETOS, NÃO ESTAR DANIFICADA POR QUALQUER LESÃO DE ORIGEM FÍSICA OU MECÂNICA QUE AFETE A APARÊNCIA.</t>
  </si>
  <si>
    <t>MÇ</t>
  </si>
  <si>
    <t>04.03747</t>
  </si>
  <si>
    <t>CHUCHU EXTRA AA (KG):    CLASSIFICAÇÃO/ CARACTERÍSTICAS GERAIS: DEVERÁ SER PROCEDENTE DE ESPÉCIMES VEGETAIS GENUÍUNOS E SÃOS, TER ATINGIDO O GRAU MÁXIMO NO TAMANHO, AROMA  E COR  DA ESPÉCIE E VARIEDADE, ESTAR LIVRE DE ENFERMIDADES, INSETOS E SUJIDADES, NÃO ESTAR DANIFICADO POR QUALQUER LESÃO DE ORIGEM FÍSCICA OU MECÂNICA QUE AFETE A SUA APARÊNCIA. NÃO SERÃO PERMITIDOS RACHADURAS, PERFURAÇÕES E CORTES. A POLPA DEVERÁ ESTAR INTACTA E LIMPA.</t>
  </si>
  <si>
    <t>04.03748</t>
  </si>
  <si>
    <t>COUVE MANTEIGA (MÇ DE 300 G):    CLASSIFICAÇÃO/CARCTERÍSTICAS GERAIS: CONSTITUÍDA DE COUVE DE ÓTIMA QUALIDADE, SEM DEFEITOS, COM FOLHAS VERDES SEM TRAÇOS DE DESCOLORAÇÃO TURGESCENTE, INTACTAS, FIRMES E BEM DESENVOLVIDAS. DEVERÃO APRESENTAR COLORAÇÃO E TAMANHO UNIFORMES E TÍPICOS DA VARIEDADE. NÃO SERÃO PERMITIDOS DEFEITOS NAS VERDURAS QUE AFETEM A SUA FORMAÇÃO E A SUA APARÊNCIA, ESTAR LIVRE DE ENFERMIDADES E INSETOS, NÃO ESTAR DANIFICADA POR QUALQUER LESÃO DE ORIGEM FÍSICA OU MECÂNICA QUE AFETE A APARÊNCIA</t>
  </si>
  <si>
    <t>04.03749</t>
  </si>
  <si>
    <t>COUVE - FLOR SEM FOLHA:   CLASSIFICAÇÃO/ CARACTERÍSTICAS GERAIS: COR BRANCA OU CREME SEM MANCHAS ESCURAS, PESO APROXIMADO DE 1,2 K A 1,5 K, SEM SINAIS DE MURCHA,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</t>
  </si>
  <si>
    <t>04.03750</t>
  </si>
  <si>
    <t>ESPINAFRE (MÇ DE 500 GR): CONSTITUIDA DE ESPINAFRE DE OTIMA QUALIDADE, SEM DEFEITOS, COM FOLHAS VERDES SEM TRAÇOS DE DESCOLORAÇÃO TURGESCENTE, INTACTAS, FIRMES E BEM DESENVOLVIDAS. DEVERÃO APRESENTAR COLORAÇÃO E TAMANHOS UNIFORMES E TIPICOS DA VARIEDADE. NÃO SERÃO PERMITIDOS DEFEITOS NAS VERDURAS QUE AFETEM A SUA FORMAÇÃO E A SUA APARENCIA, ESTAR LIVRES DE ENFERMIDADES E INSETOS, NÃO ESTAR DANIFICADA POR QUALQUER LESÃO DE ORIGEM FÍSICA OU MECANICA QUE AFETE A APARENCIA.</t>
  </si>
  <si>
    <t>04.03751</t>
  </si>
  <si>
    <t>INHAME:   CLASSIFICAÇÃO/ CARACTERÍSTICAS GERAIS: DEVERÁ SER PROCEDENTE DE ESPÉCIMES VEGETAIS GENUÍNOS E SAÕS, SER FRESCOS, TER ATINGIDO O GRAU MÃXIMO NO TAMANHO, AROMA E COR DA ESPÉCIE E VARIEDADE, ESTAR LIVRE DE ENFERMIDADES, INSETOS E SUJIDADES, NÃO ESTAR DANIFICADO POR QUALQUER LESÃO DE ORIGEM FÍSICA OU MECÂNICA QUE AFETE A SUA APARÊNCIA. NÃO SERÃO PERMITIDAS RACHADURAS, PERFURAÇÕES E CORTES NA CASCA.</t>
  </si>
  <si>
    <t>04.03752</t>
  </si>
  <si>
    <t>MANDIOCA (KG):      CLASSIFICAÇÃO/ CARACTERÍSTICAS GERAIS: DEVERÁ SER PROCEDENTE DE ESPÉCIMES VEGETAIS GENUÍNOS E SAÕS, SER FRESCOS, TER ATINGIDO O GRAU MÃXIMO NO TAMANHO, AROMA E COR DA ESPÉCIE E VARIEDADE, ESTAR LIVRE DE ENFERMIDADES, INSETOS E SUJIDADES, NÃO ESTAR DANIFICADO POR QUALQUER LESÃO DE ORIGEM FÍSICA OU MECÂNICA QUE AFETE A SUA APARÊNCIA. NÃO SERÃO PERMITIDAS RACHADURAS, PERFURAÇÕES E CORTES NA CASCA.</t>
  </si>
  <si>
    <t>04.03753</t>
  </si>
  <si>
    <t>MANDIOQUINHA SALSA (KG):      CARACTERÍSTICAS GERAIS: DEVERÁ SER PROCEDENTE DE ESPÉCIMES VEGETAIS GENUÍNOS E SAÕS, SER FRESCOS, TER ATINGIDO O GRAU MÃXIMO NO TAMANHO, AROMA E COR DA ESPÉCIE E VARIEDADE, ESTAR LIVRE DE ENFERMIDADES, INSETOS E SUJIDADES, NÃO ESTAR DANIFICADO POR QUALQUER LESÃO DE ORIGEM FÍSICA OU MECÂNICA QUE AFETE A SUA APARÊNCIA. NÃO SERÃO PERMITIDAS RACHADURAS, PERFURAÇÕES E CORTES NA CASCA.</t>
  </si>
  <si>
    <t>04.03754</t>
  </si>
  <si>
    <t>OVOS TIPO A:    CLASSIFICAÇÃO/ CARACTERÍSTICAS GERAIS:  CONSTITUÍDA POR OVOS DE QUALIDADE, SEM DEFEITOS, SUFICIENTEMENTE DESENVOLVIDOS, APRESENTANDO COR BRANCA, COM FORMAÇÃO E TAMANHO GRANDE, UNIFORME. DEVERÃO SER FRESCOS, APRESENTAR CASCA LIMPA E INTACTA, ISENTA DE UMIDADE EXTERNA ANORMAL, MOFO OU CHEIRO DESAGRADÁVEL. EMBALADO: EM EMBALAGEM PLÁSTICA, FLEXÍVEL, ATÓXICA, RESISTENTE, TRANSPARENTES (CONFORME SOLICITADO). TRANSPORTE: EM CAMINHÃO BAÚ (CARROCERIA TIPO BAÚ), DE FORMA QUE OS PRODUTOS FIQUEM PROTEGIDOS DE CHUVA, PÓ, FAGULHAS E ETC. OS ENTREGADORES DEVERÃO ESTAR ADEQUADAMENTE UNIFORMIZADOS. DEVERÁ COSTAR DE FORMA CLARA E INDELÉVEL AS SEGUINTES INFORMAÇÕES: IDENTIFICAÇÃO DO FABRICANTE E MARCA; NOME E ENDEREÇO DO FABRICANTE; CARIMBO/ NÚMERO DO SIF OU SISP.</t>
  </si>
  <si>
    <t>DZ</t>
  </si>
  <si>
    <t>04.03755</t>
  </si>
  <si>
    <t>PIMENTÃO VERDE: GRAUDO, CASCA LISA, SEM FERIMENTOS OU DEFEITOS, DE PRIMEIRA QUALIDADE</t>
  </si>
  <si>
    <t>04.03756</t>
  </si>
  <si>
    <t>PIMENTÃO VERMELHO: GRAUDO, CASCA LISA, SEM FERIMENTOS OU DEFEITOS, DE PRIMEIRA QUALIDADE</t>
  </si>
  <si>
    <t>04.03757</t>
  </si>
  <si>
    <t>REPOLHO BRANCO:      CARACTERÍSTICAS GERAIS: REPOLHO DE ÓTIMA QUALIDADE, SEM DEFEITOS, COM FOLHAS VERDES SEM TRAÇOS DE DESCOLORAÇÃO TURGESCENTE, INTACTAS, FIRMES E BEM DESENVOLVIDAS. DEVERÃO APRESENTAR COLORAÇÃO E TAMANHO UNIFORMES E TÍPICOS DA VARIEDADE. NÃO SERÃO PERMITIDOS DEFEITOS NAS VERDURAS QUE AFETEM A SUA FORMAÇÃO E A SUA APARÊNCIA, ESTAR LIVRE DE ENFERMIDADES E INSETOS, NÃO ESTAR DANIFICADA POR QUALQUER LESÃO DE ORIGEM FÍSICA OU MECÂNICA QUE AFETE A APARÊNCIA.</t>
  </si>
  <si>
    <t>04.03758</t>
  </si>
  <si>
    <t>REPOLHO ROXO: CARACTERISTICAS GERAIS: REPOLHO DE OTIMA QUALIDADE C/ FOLHAS SEM TRAÇOS DE DESCOLORAÇÃO TURGESCENTE, INTACTAS, FIRMES E BEM DESENVOLVIDAS. DEVERÃO APRESENTAR COLORAÇÃO E TAMANHO UNIFORMES E TÍPICOS DA VARIEDADE. NÃO SERÃO PERMITIDOS DEFEITOS NAS VERDURAS QUE AFETEM A SUA FORMAÇÃO E A SUA APARÊNCIA, ESTAR LIVRE DE ENFERMIDADES E INSETOS, NÃO ESTAR DANIFICADA POR QUALQUER LESÃO DE ORIGEM FÍSICA OU MECÂNICA QUE AFETE A APARÊNCIA.</t>
  </si>
  <si>
    <t>04.03759</t>
  </si>
  <si>
    <t>TOMATE SALADA EXTRA AA:    CLASSIFICAÇÃO/CARACTERÍSTICAS GERAIS: DEVERÁ SER PROCEDENTE DE ESPÉCIMES VEGETAIS GENUÍNOS E SÃOS, SER FRESCOS, TER ATINGIDO O GRAU MÁXIMO NO TAMANHO, AROMA E COR DA ESPÉCIE E VARIEDADE, ESTAR LIVRE DE ENFERMIDADES, INSETOS E SUJIDADES, NÃO ESTAR DANIFICADO POR QUALQUER LESÃO DE ORIGEM FÍSICA OU MECÃNICA QUE AFETE A SUA APARÊNCIA. NÃO SERÃO PERMITIDAS RACHADURAS, PERFURAÇÕES E CORTES.</t>
  </si>
  <si>
    <t>04.03760</t>
  </si>
  <si>
    <t>VAGEM (KG):     CLASSIFICAÇÃO/CARACTERÍSTICAS GERAIS: DEVERÁ SER PROCEDENTE DE ESPÉCIMES VEGETAIS GENUÍNOS E SÃOS, SER FRESCOS, TER ATINGIDO O GRAU MÁXIMO NO TAMANHO, AROMA E COR DA ESPÉCIE E VARIEDADE, ESTAR LIVRE DE ENFERMIDADES, INSETOS E SUJIDADES, NÃO ESTAR DANIFICADO POR QUALQUER LESÃO DE ORIGEM FÍSICA OU MECÃNICA QUE AFETE A SUA APARÊNCIA. NÃO SERÃO PERMITIDAS RACHADURAS, PERFURAÇÕES E CORTES</t>
  </si>
  <si>
    <t>LOTE 2 - LOTE 2 FRUTAS</t>
  </si>
  <si>
    <t>04.03761</t>
  </si>
  <si>
    <t>ABACATE: CLASSIFICAÇÃO/CARACTERÍSTICAS GERAIS: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QUALQER LESÃO DE ORIGEM FÍSICA OU MECÂNICA QUE AFETE A SUA APARÊNCIA, A POLPA E O PEDÚNCULO QUANDO HOUVER, DEVERÃO SE APRESENTAR INTACTOS E FIRMES. NÃO SERÃO PERMITIDOS MANCHAS OU DEFEITOS NA CASCA.</t>
  </si>
  <si>
    <t>04.03762</t>
  </si>
  <si>
    <t>ABACAXI PÉROLA: CLASSIFICAÇÃO/ GERAIS: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</t>
  </si>
  <si>
    <t>04.03763</t>
  </si>
  <si>
    <t>BANANA NANICA OU PRATA (KG): CLASSIFICAÇÃO/CARACTERÍSTICAS GERAIS: DEVERÁ SER PROCEDENTE DE ESPÉCIMES VEGETAIS GENUÍNOS E SÃOS, SER FRESCOS,TER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PENDÚNCULO QUANDO HOUVER, DEVERÃO SE APARESENTAR INTACTOS E FIRMES. NÃO SERÃO PERMITIDOS MANCHAS OU DEFEITOS NA CASCA.</t>
  </si>
  <si>
    <t>04.03764</t>
  </si>
  <si>
    <t>GOIABA VERMELHA (KG):     CLASSIFICAÇÃO/CARACTERÍSTICAS GERAIS: DEVERÁ SER PROCEDENTE DE ESPÉCIMES VEGETAIS GENUÍNOS E SÃOS, SER FRESCOS,TER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 E  A POLPA. NÃO SERÃO PERMITIDAS MANCHAS OU DEFEITOS NA CASCA.</t>
  </si>
  <si>
    <t>04.03765</t>
  </si>
  <si>
    <t>LARANJA PÊRA RIO:    CAIXA COM 20 KG CLASSIFICAÇÃO/ CARACTERÍSTICAS GERAIS: DEVERÁ SER PROCEDENTE DE ESPÉCIMES VEGETAIS GENUÍNOS E SÃOS, SER FRESCOS, TER ATINGIDO O GRAU MÁXIMO NO TAMANHO,CASCA LISA,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</t>
  </si>
  <si>
    <t>CX</t>
  </si>
  <si>
    <t>04.03766</t>
  </si>
  <si>
    <t>LARANJA LIMA KG: CLASSIFICAÇÃO/ CARACTERÍSTICAS GERAIS: DEVERÁ SER PROCEDENTE DE ESPÉCIMES VEGETAIS GENUÍNOS E SÃOS, SER FRESCOS, TER ATINGIDO O GRAU MÁXIMO NO TAMANHO,CASCA LISA,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</t>
  </si>
  <si>
    <t>04.03767</t>
  </si>
  <si>
    <t>LIMÃO TAITI OU GALEGO (KG):    CLASSIFICAÇÃO/ CARAC.GERAIS: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P/O CONSUMO, ESTAR LIVRE DE ENFERMIDADES, INSETOS E SUJIDADES, NÃO ESTAR DANIFICADO POR QUALQUER LESÃO DE ORIGEM FÍSICA OU MECÂNICA QUE AFETE A SUA APARÊNCIA E A POLPA. NÃO SERÃO PERMITIDOS MANCHAS OU DEFEITOS NA CASCA.</t>
  </si>
  <si>
    <t>04.03768</t>
  </si>
  <si>
    <t>MAÇA NACIONAL GALA (KG):     CLASSIFICAÇÃO/ CARACT.  GERAIS: DEVERÁ SER PROCEDENTE DE ESPÉCIMES VEGETAIS GENUÍNOS SÃOS, SER FRESCOS, TER ATINGIDO O GRAU MÁXIMO NO TAMANHO, AROMA E COR DA ESPÉCIE E VARIEDADE, APRESENTAR GRAU MÁXIMO DE MATURAÇÃO TAL QUE LHES PERMITA SUPORTAR A MANIPULAÇÃO, TRANSPORTE E CONSERVAÇÃO EM CONDIÇÕES ADEQUADAS P/O CONSUMO, ESTAR LIVRE DE ENFERMIDADES, INSETOS E SUJIDADES, NÃO ESTAR DANIFICADO POR QUALQUER LESÃO DE ORIGEM FÍSICA OU MECÂNICA QUE AFETE A SUA APARÊNCIA E POLPA. NÃO SERÃO PERMITIDOS MANCHAS OU DEFEITOS NA CASCA.</t>
  </si>
  <si>
    <t>04.03769</t>
  </si>
  <si>
    <t>MAMÃO FORMOSA (KG):   CLASSIFICAÇÃO/CARACTERÍSTICAS GERAIS: DE PRIMEIRA QUALIDADE, PORTE MÉDIO, PESANDO APROXIMADAMENTE DE 1,0 KG A 1,3 KG UMA UNIDADE, COLORAÇÃO DA CASCA COM FRUTO DE 3/4 MADURO (50 A 75% DA SUPERFÍCIE DA CASCA AMARELADA), FRESCO, COM AROMA, COR E SABOR PRÓPRIOS DA ESPÉCIE VARIEDADE. DEVERÁ APRESENTAR GRAU DE MATURAÇÃO TAL QUE PERMITA SUPORTAR A MANIPULAÇÃO, O TRANSPORTE E A CONSERVAÇÃO EM CONDIÇÕES ADEQUADAS PARA O CONSUMO MEDIATO E IMEDIATO. NÃO SERÃO PERMITIDOS DEFEITOS DE NATUREZA FÍSICA OU MECÂNICA, QUE AFETE A SUA APARÊNCIA; A CASCA E A POLPA DEVERÃO ESTAR INTACTAS E FIRMES.</t>
  </si>
  <si>
    <t>04.03770</t>
  </si>
  <si>
    <t>MANGA TOMMY:    CARACTERÍSTICAS GERAIS: DEVERÁ SER PROCEDENTE DE ESPÉCIMES VEGETAIS GENUÍNOS E SÃOS, SER FRESCOS,TER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PENDÚNCULO QUANDO HOUVER, DEVERÃO SE APARESENTAR INTACTOS E FIRMES. NÃO SERÃO PERMITIDOS MANCHAS OU DEFEITOS NA CASCA</t>
  </si>
  <si>
    <t>04.03771</t>
  </si>
  <si>
    <t>MARACUJÁ AZEDO:     CLASSIFICAÇÃO/  CARACTERÍSTICAS GERAIS: DEVERÁ SER PROCEDENTE DE ESPÉCIMES VEGETAIS GENUÍNOS E SÃOS, SER FRESCOS,TER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APARÊNCIA, A POLPA E O PENDÚNCULO QUANDO HOUVER, DEVERÃO SE APARESENTAR INTACTOS E FIRMES. NÃO SERÃO PERMITIDOS MANCHAS OU DEFEITOS NA CASCA.</t>
  </si>
  <si>
    <t>04.03772</t>
  </si>
  <si>
    <t>MELANCIA REDONDA/ COMPRIDA:      CLASSIFICAÇÃO/  CARACTERÍSTICAS GERAIS:  UNIDADE COM 15 KG, EM MÉDIA  DEVERÁ SER PROCEDENTE DE ESPÉCIMES VEGETAIS GENUÍNOS E SÃOS, SER FRESCOS,TER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 E A POLPA. NÃO SERÃO PERMITIDAS MANCHAS OU DEFEITOS NA CASCA, NÃO DEVE APRESENTAR SABOR ALTERADO E PESO INSATISFATÓRIO.</t>
  </si>
  <si>
    <t>04.03773</t>
  </si>
  <si>
    <t xml:space="preserve">MELÃO AMARELO:
CLASSIFICAÇÃO/CARACTERÍSTICAS GERAIS: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MECÃNICA QUE AFETE A SUA APARÊNCIA E A POLPA. NÃO SERÃO PERMITIDAS MANCHAS OU DEFEITOS NA CASCA.PESO MEDIO MINIMO 3 KG.
</t>
  </si>
  <si>
    <t>04.03774</t>
  </si>
  <si>
    <t>MORANGO BANDEJA: 400 GR COM DUAS CAMADASCARACTERÍSTICAS GERAIS: MORANGO, FRESCO DE 1ª QUALIDADE, BEM DESENVOLVIDO, COM POLPA COMPACTA E FIRME. COM GRAU DE MATURAÇÃO QUE PERMITA TRANSPORTE, MANIPULAÇÃO E CONSERVAÇÃO. ADEQUADO PARA CONSUMO, TAMANHO MÉDIO, APRESENTADO COR, TAMANHO E CONFORMAÇÃO UNIFORMES, SEM MANCHAS, MACHUCADURAS, BOLORES, SUJIDADES E FERRUGEM OU OUTROS DEFEITOS QUE POSSAM ALTERAR SUA APARÊNCIA E QUALIDADE. LIVRE DE RESÍDUOS DE AGROQUÍMICOS, DE COLHEITA RECENTE. LIVRE DE UMIDADE EXTERNA ANORMAL, AROMA E SABOR ESTRANHOS, SUBSTÂNCIAS TERROSAS, SUJIDADES OU CORPOS ESTRANHOS E ADERENTES À SUA SUPERFÍCIE. EMBALAGEM PRIMÁRIA: EM BANDEJAS PLÁSTICAS COM PESO MÉDIO DE 400 GR. EMBALAGEM SECUNDÁRIA: CAIXETAS DE PAPELÃO COM PESO APROXIMADO 1,6 KG, COM CARACTERÍSTICAS QUE ATENDAM A NTA 17 (DECRETO 12.486/ DE 20/10/78), COM PADRÕIES DA EMBALAGEM DA INSTRUÇÃO NORMATIVA Nº 09 DE 12/11/02. (SARC, ANVISA, INMETRO)</t>
  </si>
  <si>
    <t>04.03775</t>
  </si>
  <si>
    <t>PÊRA ARGENTINA WILLIANS:    CLASSIFICAÇÃO/CARACTERÍSTICAS GERAIS: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MECÃNICA QUE AFETE A SUA APARÊNCIA E A POLPA. NÃO SERÃO PERMITIDAS 16MANCHAS OU DEFEITOS NA CASCA.</t>
  </si>
  <si>
    <t>04.03776</t>
  </si>
  <si>
    <t>TANGERINA POKAN (KG):      CLASSIFICAÇÃO/ CARACTERÍSTICAS GERAIS: DEVERÁ SER PROCEDENTE DE ESPÉCIMES VEGETAIS GENUÍNOS E SÃOS, SER FRESCOS, TER ATINGIDO O GRAU MÁXIMO NO TAMANHO, AROMA E COR DA ESPÉCIE E VARIEDADE, APRESENTAR GRAU MÁXIMO DE MATURAÇÃO TAL QUE LHES PERMITA SUPORTAR A MANIPULAÇÃO, TRANSPORTE E CONSERVAÇÃO EM CONDIÇÕES ADEQUADAS PARA O CONSUMO, ESTAR LIVRE DE ENFERMIDADES, INSETOS E SUJIDADES, NÃO ESTAR DANIFICADO POR QUALQUER LESÃO DE ORIGEM FÍSICA OU MECÂNICA QUE AFETE A SUA APARÊNCIA E A POLPA. NÃO SERÃO PERMITIDOS MANCHAS OU DEFEITOS NA CASCA.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</si>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</sst>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vertical="top"/>
      <protection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0" fontId="37" fillId="34" borderId="11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" customWidth="1"/>
    <col min="8" max="8" width="40.7109375" style="27" customWidth="1"/>
    <col min="9" max="10" width="12.7109375" style="32" customWidth="1"/>
    <col min="11" max="11" width="9.7109375" style="2" customWidth="1"/>
    <col min="12" max="12" width="10.7109375" style="14" customWidth="1"/>
    <col min="13" max="14" width="0" style="0" hidden="1" customWidth="1"/>
    <col min="15" max="15" width="15.7109375" style="18" customWidth="1"/>
    <col min="16" max="16" width="35.7109375" style="20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spans="7:8" ht="30">
      <c r="G1" s="2" t="s">
        <v>3</v>
      </c>
      <c r="H1" s="26" t="s">
        <v>0</v>
      </c>
    </row>
    <row r="3" spans="1:8" ht="15">
      <c r="A3" t="s">
        <v>1</v>
      </c>
      <c r="H3" s="27" t="s">
        <v>4</v>
      </c>
    </row>
    <row r="5" spans="1:8" ht="15.75">
      <c r="A5" s="1">
        <v>2</v>
      </c>
      <c r="H5" s="27" t="s">
        <v>5</v>
      </c>
    </row>
    <row r="6" spans="1:8" ht="15">
      <c r="A6" t="s">
        <v>2</v>
      </c>
      <c r="H6" s="27" t="s">
        <v>6</v>
      </c>
    </row>
    <row r="7" spans="8:9" ht="15">
      <c r="H7" s="27" t="s">
        <v>7</v>
      </c>
      <c r="I7" s="32" t="s">
        <v>7</v>
      </c>
    </row>
    <row r="8" spans="8:9" ht="30">
      <c r="H8" s="27" t="s">
        <v>8</v>
      </c>
      <c r="I8" s="32" t="s">
        <v>9</v>
      </c>
    </row>
    <row r="10" ht="15">
      <c r="H10" s="28" t="s">
        <v>10</v>
      </c>
    </row>
    <row r="11" spans="8:15" ht="15">
      <c r="H11" s="43"/>
      <c r="L11" s="36"/>
      <c r="M11" s="3"/>
      <c r="N11" s="3"/>
      <c r="O11" s="35"/>
    </row>
    <row r="12" spans="8:15" ht="15">
      <c r="H12" s="28" t="s">
        <v>11</v>
      </c>
      <c r="O12" s="4"/>
    </row>
    <row r="13" spans="8:15" ht="15">
      <c r="H13" s="44"/>
      <c r="O13" s="4"/>
    </row>
    <row r="14" ht="15">
      <c r="O14" s="4"/>
    </row>
    <row r="15" ht="15">
      <c r="O15" s="4"/>
    </row>
    <row r="16" spans="7:18" ht="15">
      <c r="G16" s="24"/>
      <c r="H16" s="29" t="s">
        <v>12</v>
      </c>
      <c r="I16" s="12" t="s">
        <v>13</v>
      </c>
      <c r="J16" s="12"/>
      <c r="K16" s="7">
        <f>SUM(O18:O46)</f>
        <v>0</v>
      </c>
      <c r="L16" s="15"/>
      <c r="M16" s="6"/>
      <c r="N16" s="6"/>
      <c r="O16" s="7"/>
      <c r="P16" s="21"/>
      <c r="Q16" s="8">
        <v>1</v>
      </c>
      <c r="R16" s="8"/>
    </row>
    <row r="17" spans="1:18" ht="15">
      <c r="A17" t="s">
        <v>14</v>
      </c>
      <c r="B17" t="s">
        <v>15</v>
      </c>
      <c r="C17" t="s">
        <v>16</v>
      </c>
      <c r="D17" t="s">
        <v>17</v>
      </c>
      <c r="G17" s="25" t="s">
        <v>18</v>
      </c>
      <c r="H17" s="30" t="s">
        <v>19</v>
      </c>
      <c r="I17" s="33" t="s">
        <v>20</v>
      </c>
      <c r="J17" s="33" t="s">
        <v>21</v>
      </c>
      <c r="K17" s="10" t="s">
        <v>22</v>
      </c>
      <c r="L17" s="16" t="s">
        <v>23</v>
      </c>
      <c r="M17" s="9"/>
      <c r="N17" s="9"/>
      <c r="O17" s="38" t="s">
        <v>24</v>
      </c>
      <c r="P17" s="22" t="s">
        <v>25</v>
      </c>
      <c r="Q17" s="8"/>
      <c r="R17" s="8" t="s">
        <v>26</v>
      </c>
    </row>
    <row r="18" spans="1:18" ht="135">
      <c r="A18">
        <v>13</v>
      </c>
      <c r="B18">
        <v>13</v>
      </c>
      <c r="C18">
        <v>2022</v>
      </c>
      <c r="D18" s="5" t="s">
        <v>27</v>
      </c>
      <c r="G18" s="11">
        <v>1</v>
      </c>
      <c r="H18" s="31" t="s">
        <v>28</v>
      </c>
      <c r="I18" s="34">
        <v>1875</v>
      </c>
      <c r="J18" s="34" t="s">
        <v>29</v>
      </c>
      <c r="K18" s="11" t="s">
        <v>30</v>
      </c>
      <c r="L18" s="17"/>
      <c r="M18" s="8"/>
      <c r="N18" s="8"/>
      <c r="O18" s="39">
        <f>(IF(AND(J18&gt;0,J18&lt;=I18),J18,I18)*(L18-M18+N18))</f>
        <v>0</v>
      </c>
      <c r="P18" s="23"/>
      <c r="Q18" s="8">
        <v>1</v>
      </c>
      <c r="R18" s="8"/>
    </row>
    <row r="19" spans="1:18" ht="67.5">
      <c r="A19">
        <v>13</v>
      </c>
      <c r="B19">
        <v>13</v>
      </c>
      <c r="C19">
        <v>2022</v>
      </c>
      <c r="D19" s="5" t="s">
        <v>31</v>
      </c>
      <c r="G19" s="11">
        <v>2</v>
      </c>
      <c r="H19" s="31" t="s">
        <v>32</v>
      </c>
      <c r="I19" s="34">
        <v>1500</v>
      </c>
      <c r="J19" s="34" t="s">
        <v>29</v>
      </c>
      <c r="K19" s="11" t="s">
        <v>30</v>
      </c>
      <c r="L19" s="17"/>
      <c r="M19" s="8"/>
      <c r="N19" s="8"/>
      <c r="O19" s="39">
        <f>(IF(AND(J19&gt;0,J19&lt;=I19),J19,I19)*(L19-M19+N19))</f>
        <v>0</v>
      </c>
      <c r="P19" s="23"/>
      <c r="Q19" s="8">
        <v>1</v>
      </c>
      <c r="R19" s="8"/>
    </row>
    <row r="20" spans="1:18" ht="101.25">
      <c r="A20">
        <v>13</v>
      </c>
      <c r="B20">
        <v>13</v>
      </c>
      <c r="C20">
        <v>2022</v>
      </c>
      <c r="D20" s="5" t="s">
        <v>33</v>
      </c>
      <c r="G20" s="11">
        <v>3</v>
      </c>
      <c r="H20" s="31" t="s">
        <v>34</v>
      </c>
      <c r="I20" s="34">
        <v>1500</v>
      </c>
      <c r="J20" s="34" t="s">
        <v>35</v>
      </c>
      <c r="K20" s="11" t="s">
        <v>30</v>
      </c>
      <c r="L20" s="17"/>
      <c r="M20" s="8"/>
      <c r="N20" s="8"/>
      <c r="O20" s="39">
        <f>(IF(AND(J20&gt;0,J20&lt;=I20),J20,I20)*(L20-M20+N20))</f>
        <v>0</v>
      </c>
      <c r="P20" s="23"/>
      <c r="Q20" s="8">
        <v>1</v>
      </c>
      <c r="R20" s="8"/>
    </row>
    <row r="21" spans="1:18" ht="112.5">
      <c r="A21">
        <v>13</v>
      </c>
      <c r="B21">
        <v>13</v>
      </c>
      <c r="C21">
        <v>2022</v>
      </c>
      <c r="D21" s="5" t="s">
        <v>36</v>
      </c>
      <c r="G21" s="11">
        <v>4</v>
      </c>
      <c r="H21" s="31" t="s">
        <v>37</v>
      </c>
      <c r="I21" s="34">
        <v>1500</v>
      </c>
      <c r="J21" s="34" t="s">
        <v>29</v>
      </c>
      <c r="K21" s="11" t="s">
        <v>30</v>
      </c>
      <c r="L21" s="17"/>
      <c r="M21" s="8"/>
      <c r="N21" s="8"/>
      <c r="O21" s="39">
        <f>(IF(AND(J21&gt;0,J21&lt;=I21),J21,I21)*(L21-M21+N21))</f>
        <v>0</v>
      </c>
      <c r="P21" s="23"/>
      <c r="Q21" s="8">
        <v>1</v>
      </c>
      <c r="R21" s="8"/>
    </row>
    <row r="22" spans="1:18" ht="101.25">
      <c r="A22">
        <v>13</v>
      </c>
      <c r="B22">
        <v>13</v>
      </c>
      <c r="C22">
        <v>2022</v>
      </c>
      <c r="D22" s="5" t="s">
        <v>38</v>
      </c>
      <c r="G22" s="11">
        <v>5</v>
      </c>
      <c r="H22" s="31" t="s">
        <v>39</v>
      </c>
      <c r="I22" s="34">
        <v>750</v>
      </c>
      <c r="J22" s="34" t="s">
        <v>35</v>
      </c>
      <c r="K22" s="11" t="s">
        <v>30</v>
      </c>
      <c r="L22" s="17"/>
      <c r="M22" s="8"/>
      <c r="N22" s="8"/>
      <c r="O22" s="39">
        <f>(IF(AND(J22&gt;0,J22&lt;=I22),J22,I22)*(L22-M22+N22))</f>
        <v>0</v>
      </c>
      <c r="P22" s="23"/>
      <c r="Q22" s="8">
        <v>1</v>
      </c>
      <c r="R22" s="8"/>
    </row>
    <row r="23" spans="1:18" ht="135">
      <c r="A23">
        <v>13</v>
      </c>
      <c r="B23">
        <v>13</v>
      </c>
      <c r="C23">
        <v>2022</v>
      </c>
      <c r="D23" s="5" t="s">
        <v>40</v>
      </c>
      <c r="G23" s="11">
        <v>6</v>
      </c>
      <c r="H23" s="31" t="s">
        <v>41</v>
      </c>
      <c r="I23" s="34">
        <v>3375</v>
      </c>
      <c r="J23" s="34" t="s">
        <v>35</v>
      </c>
      <c r="K23" s="11" t="s">
        <v>30</v>
      </c>
      <c r="L23" s="17"/>
      <c r="M23" s="8"/>
      <c r="N23" s="8"/>
      <c r="O23" s="39">
        <f>(IF(AND(J23&gt;0,J23&lt;=I23),J23,I23)*(L23-M23+N23))</f>
        <v>0</v>
      </c>
      <c r="P23" s="23"/>
      <c r="Q23" s="8">
        <v>1</v>
      </c>
      <c r="R23" s="8"/>
    </row>
    <row r="24" spans="1:18" ht="180">
      <c r="A24">
        <v>13</v>
      </c>
      <c r="B24">
        <v>13</v>
      </c>
      <c r="C24">
        <v>2022</v>
      </c>
      <c r="D24" s="5" t="s">
        <v>42</v>
      </c>
      <c r="G24" s="11">
        <v>7</v>
      </c>
      <c r="H24" s="31" t="s">
        <v>43</v>
      </c>
      <c r="I24" s="34">
        <v>1125</v>
      </c>
      <c r="J24" s="34" t="s">
        <v>29</v>
      </c>
      <c r="K24" s="11" t="s">
        <v>30</v>
      </c>
      <c r="L24" s="17"/>
      <c r="M24" s="8"/>
      <c r="N24" s="8"/>
      <c r="O24" s="39">
        <f>(IF(AND(J24&gt;0,J24&lt;=I24),J24,I24)*(L24-M24+N24))</f>
        <v>0</v>
      </c>
      <c r="P24" s="23"/>
      <c r="Q24" s="8">
        <v>1</v>
      </c>
      <c r="R24" s="8"/>
    </row>
    <row r="25" spans="1:18" ht="101.25">
      <c r="A25">
        <v>13</v>
      </c>
      <c r="B25">
        <v>13</v>
      </c>
      <c r="C25">
        <v>2022</v>
      </c>
      <c r="D25" s="5" t="s">
        <v>44</v>
      </c>
      <c r="G25" s="11">
        <v>8</v>
      </c>
      <c r="H25" s="31" t="s">
        <v>45</v>
      </c>
      <c r="I25" s="34">
        <v>375</v>
      </c>
      <c r="J25" s="34" t="s">
        <v>29</v>
      </c>
      <c r="K25" s="11" t="s">
        <v>30</v>
      </c>
      <c r="L25" s="17"/>
      <c r="M25" s="8"/>
      <c r="N25" s="8"/>
      <c r="O25" s="39">
        <f>(IF(AND(J25&gt;0,J25&lt;=I25),J25,I25)*(L25-M25+N25))</f>
        <v>0</v>
      </c>
      <c r="P25" s="23"/>
      <c r="Q25" s="8">
        <v>1</v>
      </c>
      <c r="R25" s="8"/>
    </row>
    <row r="26" spans="1:18" ht="112.5">
      <c r="A26">
        <v>13</v>
      </c>
      <c r="B26">
        <v>13</v>
      </c>
      <c r="C26">
        <v>2022</v>
      </c>
      <c r="D26" s="5" t="s">
        <v>46</v>
      </c>
      <c r="G26" s="11">
        <v>9</v>
      </c>
      <c r="H26" s="31" t="s">
        <v>47</v>
      </c>
      <c r="I26" s="34">
        <v>6750</v>
      </c>
      <c r="J26" s="34" t="s">
        <v>29</v>
      </c>
      <c r="K26" s="11" t="s">
        <v>30</v>
      </c>
      <c r="L26" s="17"/>
      <c r="M26" s="8"/>
      <c r="N26" s="8"/>
      <c r="O26" s="39">
        <f>(IF(AND(J26&gt;0,J26&lt;=I26),J26,I26)*(L26-M26+N26))</f>
        <v>0</v>
      </c>
      <c r="P26" s="23"/>
      <c r="Q26" s="8">
        <v>1</v>
      </c>
      <c r="R26" s="8"/>
    </row>
    <row r="27" spans="1:18" ht="101.25">
      <c r="A27">
        <v>13</v>
      </c>
      <c r="B27">
        <v>13</v>
      </c>
      <c r="C27">
        <v>2022</v>
      </c>
      <c r="D27" s="5" t="s">
        <v>48</v>
      </c>
      <c r="G27" s="11">
        <v>10</v>
      </c>
      <c r="H27" s="31" t="s">
        <v>49</v>
      </c>
      <c r="I27" s="34">
        <v>1875</v>
      </c>
      <c r="J27" s="34" t="s">
        <v>29</v>
      </c>
      <c r="K27" s="11" t="s">
        <v>30</v>
      </c>
      <c r="L27" s="17"/>
      <c r="M27" s="8"/>
      <c r="N27" s="8"/>
      <c r="O27" s="39">
        <f>(IF(AND(J27&gt;0,J27&lt;=I27),J27,I27)*(L27-M27+N27))</f>
        <v>0</v>
      </c>
      <c r="P27" s="23"/>
      <c r="Q27" s="8">
        <v>1</v>
      </c>
      <c r="R27" s="8"/>
    </row>
    <row r="28" spans="1:18" ht="101.25">
      <c r="A28">
        <v>13</v>
      </c>
      <c r="B28">
        <v>13</v>
      </c>
      <c r="C28">
        <v>2022</v>
      </c>
      <c r="D28" s="5" t="s">
        <v>50</v>
      </c>
      <c r="G28" s="11">
        <v>11</v>
      </c>
      <c r="H28" s="31" t="s">
        <v>51</v>
      </c>
      <c r="I28" s="34">
        <v>375</v>
      </c>
      <c r="J28" s="34" t="s">
        <v>29</v>
      </c>
      <c r="K28" s="11" t="s">
        <v>30</v>
      </c>
      <c r="L28" s="17"/>
      <c r="M28" s="8"/>
      <c r="N28" s="8"/>
      <c r="O28" s="39">
        <f>(IF(AND(J28&gt;0,J28&lt;=I28),J28,I28)*(L28-M28+N28))</f>
        <v>0</v>
      </c>
      <c r="P28" s="23"/>
      <c r="Q28" s="8">
        <v>1</v>
      </c>
      <c r="R28" s="8"/>
    </row>
    <row r="29" spans="1:18" ht="90">
      <c r="A29">
        <v>13</v>
      </c>
      <c r="B29">
        <v>13</v>
      </c>
      <c r="C29">
        <v>2022</v>
      </c>
      <c r="D29" s="5" t="s">
        <v>52</v>
      </c>
      <c r="G29" s="11">
        <v>12</v>
      </c>
      <c r="H29" s="31" t="s">
        <v>53</v>
      </c>
      <c r="I29" s="34">
        <v>1500</v>
      </c>
      <c r="J29" s="34" t="s">
        <v>35</v>
      </c>
      <c r="K29" s="11" t="s">
        <v>30</v>
      </c>
      <c r="L29" s="17"/>
      <c r="M29" s="8"/>
      <c r="N29" s="8"/>
      <c r="O29" s="39">
        <f>(IF(AND(J29&gt;0,J29&lt;=I29),J29,I29)*(L29-M29+N29))</f>
        <v>0</v>
      </c>
      <c r="P29" s="23"/>
      <c r="Q29" s="8">
        <v>1</v>
      </c>
      <c r="R29" s="8"/>
    </row>
    <row r="30" spans="1:18" ht="56.25">
      <c r="A30">
        <v>13</v>
      </c>
      <c r="B30">
        <v>13</v>
      </c>
      <c r="C30">
        <v>2022</v>
      </c>
      <c r="D30" s="5" t="s">
        <v>54</v>
      </c>
      <c r="G30" s="11">
        <v>13</v>
      </c>
      <c r="H30" s="31" t="s">
        <v>55</v>
      </c>
      <c r="I30" s="34">
        <v>1725</v>
      </c>
      <c r="J30" s="34" t="s">
        <v>35</v>
      </c>
      <c r="K30" s="11" t="s">
        <v>30</v>
      </c>
      <c r="L30" s="17"/>
      <c r="M30" s="8"/>
      <c r="N30" s="8"/>
      <c r="O30" s="39">
        <f>(IF(AND(J30&gt;0,J30&lt;=I30),J30,I30)*(L30-M30+N30))</f>
        <v>0</v>
      </c>
      <c r="P30" s="23"/>
      <c r="Q30" s="8">
        <v>1</v>
      </c>
      <c r="R30" s="8"/>
    </row>
    <row r="31" spans="1:18" ht="78.75">
      <c r="A31">
        <v>13</v>
      </c>
      <c r="B31">
        <v>13</v>
      </c>
      <c r="C31">
        <v>2022</v>
      </c>
      <c r="D31" s="5" t="s">
        <v>56</v>
      </c>
      <c r="G31" s="11">
        <v>14</v>
      </c>
      <c r="H31" s="31" t="s">
        <v>57</v>
      </c>
      <c r="I31" s="34">
        <v>2250</v>
      </c>
      <c r="J31" s="34" t="s">
        <v>29</v>
      </c>
      <c r="K31" s="11" t="s">
        <v>30</v>
      </c>
      <c r="L31" s="17"/>
      <c r="M31" s="8"/>
      <c r="N31" s="8"/>
      <c r="O31" s="39">
        <f>(IF(AND(J31&gt;0,J31&lt;=I31),J31,I31)*(L31-M31+N31))</f>
        <v>0</v>
      </c>
      <c r="P31" s="23"/>
      <c r="Q31" s="8">
        <v>1</v>
      </c>
      <c r="R31" s="8"/>
    </row>
    <row r="32" spans="1:18" ht="123.75">
      <c r="A32">
        <v>13</v>
      </c>
      <c r="B32">
        <v>13</v>
      </c>
      <c r="C32">
        <v>2022</v>
      </c>
      <c r="D32" s="5" t="s">
        <v>58</v>
      </c>
      <c r="G32" s="11">
        <v>15</v>
      </c>
      <c r="H32" s="31" t="s">
        <v>59</v>
      </c>
      <c r="I32" s="34">
        <v>1275</v>
      </c>
      <c r="J32" s="34" t="s">
        <v>60</v>
      </c>
      <c r="K32" s="11" t="s">
        <v>30</v>
      </c>
      <c r="L32" s="17"/>
      <c r="M32" s="8"/>
      <c r="N32" s="8"/>
      <c r="O32" s="39">
        <f>(IF(AND(J32&gt;0,J32&lt;=I32),J32,I32)*(L32-M32+N32))</f>
        <v>0</v>
      </c>
      <c r="P32" s="23"/>
      <c r="Q32" s="8">
        <v>1</v>
      </c>
      <c r="R32" s="8"/>
    </row>
    <row r="33" spans="1:18" ht="101.25">
      <c r="A33">
        <v>13</v>
      </c>
      <c r="B33">
        <v>13</v>
      </c>
      <c r="C33">
        <v>2022</v>
      </c>
      <c r="D33" s="5" t="s">
        <v>61</v>
      </c>
      <c r="G33" s="11">
        <v>16</v>
      </c>
      <c r="H33" s="31" t="s">
        <v>62</v>
      </c>
      <c r="I33" s="34">
        <v>2520</v>
      </c>
      <c r="J33" s="34" t="s">
        <v>29</v>
      </c>
      <c r="K33" s="11" t="s">
        <v>30</v>
      </c>
      <c r="L33" s="17"/>
      <c r="M33" s="8"/>
      <c r="N33" s="8"/>
      <c r="O33" s="39">
        <f>(IF(AND(J33&gt;0,J33&lt;=I33),J33,I33)*(L33-M33+N33))</f>
        <v>0</v>
      </c>
      <c r="P33" s="23"/>
      <c r="Q33" s="8">
        <v>1</v>
      </c>
      <c r="R33" s="8"/>
    </row>
    <row r="34" spans="1:18" ht="123.75">
      <c r="A34">
        <v>13</v>
      </c>
      <c r="B34">
        <v>13</v>
      </c>
      <c r="C34">
        <v>2022</v>
      </c>
      <c r="D34" s="5" t="s">
        <v>63</v>
      </c>
      <c r="G34" s="11">
        <v>17</v>
      </c>
      <c r="H34" s="31" t="s">
        <v>64</v>
      </c>
      <c r="I34" s="34">
        <v>2625</v>
      </c>
      <c r="J34" s="34" t="s">
        <v>60</v>
      </c>
      <c r="K34" s="11" t="s">
        <v>30</v>
      </c>
      <c r="L34" s="17"/>
      <c r="M34" s="8"/>
      <c r="N34" s="8"/>
      <c r="O34" s="39">
        <f>(IF(AND(J34&gt;0,J34&lt;=I34),J34,I34)*(L34-M34+N34))</f>
        <v>0</v>
      </c>
      <c r="P34" s="23"/>
      <c r="Q34" s="8">
        <v>1</v>
      </c>
      <c r="R34" s="8"/>
    </row>
    <row r="35" spans="1:18" ht="112.5">
      <c r="A35">
        <v>13</v>
      </c>
      <c r="B35">
        <v>13</v>
      </c>
      <c r="C35">
        <v>2022</v>
      </c>
      <c r="D35" s="5" t="s">
        <v>65</v>
      </c>
      <c r="G35" s="11">
        <v>18</v>
      </c>
      <c r="H35" s="31" t="s">
        <v>66</v>
      </c>
      <c r="I35" s="34">
        <v>1500</v>
      </c>
      <c r="J35" s="34" t="s">
        <v>35</v>
      </c>
      <c r="K35" s="11" t="s">
        <v>30</v>
      </c>
      <c r="L35" s="17"/>
      <c r="M35" s="8"/>
      <c r="N35" s="8"/>
      <c r="O35" s="39">
        <f>(IF(AND(J35&gt;0,J35&lt;=I35),J35,I35)*(L35-M35+N35))</f>
        <v>0</v>
      </c>
      <c r="P35" s="23"/>
      <c r="Q35" s="8">
        <v>1</v>
      </c>
      <c r="R35" s="8"/>
    </row>
    <row r="36" spans="1:18" ht="112.5">
      <c r="A36">
        <v>13</v>
      </c>
      <c r="B36">
        <v>13</v>
      </c>
      <c r="C36">
        <v>2022</v>
      </c>
      <c r="D36" s="5" t="s">
        <v>67</v>
      </c>
      <c r="G36" s="11">
        <v>19</v>
      </c>
      <c r="H36" s="31" t="s">
        <v>68</v>
      </c>
      <c r="I36" s="34">
        <v>150</v>
      </c>
      <c r="J36" s="34" t="s">
        <v>29</v>
      </c>
      <c r="K36" s="11" t="s">
        <v>30</v>
      </c>
      <c r="L36" s="17"/>
      <c r="M36" s="8"/>
      <c r="N36" s="8"/>
      <c r="O36" s="39">
        <f>(IF(AND(J36&gt;0,J36&lt;=I36),J36,I36)*(L36-M36+N36))</f>
        <v>0</v>
      </c>
      <c r="P36" s="23"/>
      <c r="Q36" s="8">
        <v>1</v>
      </c>
      <c r="R36" s="8"/>
    </row>
    <row r="37" spans="1:18" ht="101.25">
      <c r="A37">
        <v>13</v>
      </c>
      <c r="B37">
        <v>13</v>
      </c>
      <c r="C37">
        <v>2022</v>
      </c>
      <c r="D37" s="5" t="s">
        <v>69</v>
      </c>
      <c r="G37" s="11">
        <v>20</v>
      </c>
      <c r="H37" s="31" t="s">
        <v>70</v>
      </c>
      <c r="I37" s="34">
        <v>750</v>
      </c>
      <c r="J37" s="34" t="s">
        <v>29</v>
      </c>
      <c r="K37" s="11" t="s">
        <v>30</v>
      </c>
      <c r="L37" s="17"/>
      <c r="M37" s="8"/>
      <c r="N37" s="8"/>
      <c r="O37" s="39">
        <f>(IF(AND(J37&gt;0,J37&lt;=I37),J37,I37)*(L37-M37+N37))</f>
        <v>0</v>
      </c>
      <c r="P37" s="23"/>
      <c r="Q37" s="8">
        <v>1</v>
      </c>
      <c r="R37" s="8"/>
    </row>
    <row r="38" spans="1:18" ht="101.25">
      <c r="A38">
        <v>13</v>
      </c>
      <c r="B38">
        <v>13</v>
      </c>
      <c r="C38">
        <v>2022</v>
      </c>
      <c r="D38" s="5" t="s">
        <v>71</v>
      </c>
      <c r="G38" s="11">
        <v>21</v>
      </c>
      <c r="H38" s="31" t="s">
        <v>72</v>
      </c>
      <c r="I38" s="34">
        <v>1875</v>
      </c>
      <c r="J38" s="34" t="s">
        <v>29</v>
      </c>
      <c r="K38" s="11" t="s">
        <v>30</v>
      </c>
      <c r="L38" s="17"/>
      <c r="M38" s="8"/>
      <c r="N38" s="8"/>
      <c r="O38" s="39">
        <f>(IF(AND(J38&gt;0,J38&lt;=I38),J38,I38)*(L38-M38+N38))</f>
        <v>0</v>
      </c>
      <c r="P38" s="23"/>
      <c r="Q38" s="8">
        <v>1</v>
      </c>
      <c r="R38" s="8"/>
    </row>
    <row r="39" spans="1:18" ht="101.25">
      <c r="A39">
        <v>13</v>
      </c>
      <c r="B39">
        <v>13</v>
      </c>
      <c r="C39">
        <v>2022</v>
      </c>
      <c r="D39" s="5" t="s">
        <v>73</v>
      </c>
      <c r="G39" s="11">
        <v>22</v>
      </c>
      <c r="H39" s="31" t="s">
        <v>74</v>
      </c>
      <c r="I39" s="34">
        <v>600</v>
      </c>
      <c r="J39" s="34" t="s">
        <v>29</v>
      </c>
      <c r="K39" s="11" t="s">
        <v>30</v>
      </c>
      <c r="L39" s="17"/>
      <c r="M39" s="8"/>
      <c r="N39" s="8"/>
      <c r="O39" s="39">
        <f>(IF(AND(J39&gt;0,J39&lt;=I39),J39,I39)*(L39-M39+N39))</f>
        <v>0</v>
      </c>
      <c r="P39" s="23"/>
      <c r="Q39" s="8">
        <v>1</v>
      </c>
      <c r="R39" s="8"/>
    </row>
    <row r="40" spans="1:18" ht="180">
      <c r="A40">
        <v>13</v>
      </c>
      <c r="B40">
        <v>13</v>
      </c>
      <c r="C40">
        <v>2022</v>
      </c>
      <c r="D40" s="5" t="s">
        <v>75</v>
      </c>
      <c r="G40" s="11">
        <v>23</v>
      </c>
      <c r="H40" s="31" t="s">
        <v>76</v>
      </c>
      <c r="I40" s="34">
        <v>11250</v>
      </c>
      <c r="J40" s="34" t="s">
        <v>77</v>
      </c>
      <c r="K40" s="11" t="s">
        <v>30</v>
      </c>
      <c r="L40" s="17"/>
      <c r="M40" s="8"/>
      <c r="N40" s="8"/>
      <c r="O40" s="39">
        <f>(IF(AND(J40&gt;0,J40&lt;=I40),J40,I40)*(L40-M40+N40))</f>
        <v>0</v>
      </c>
      <c r="P40" s="23"/>
      <c r="Q40" s="8">
        <v>1</v>
      </c>
      <c r="R40" s="8"/>
    </row>
    <row r="41" spans="1:18" ht="22.5">
      <c r="A41">
        <v>13</v>
      </c>
      <c r="B41">
        <v>13</v>
      </c>
      <c r="C41">
        <v>2022</v>
      </c>
      <c r="D41" s="5" t="s">
        <v>78</v>
      </c>
      <c r="G41" s="11">
        <v>24</v>
      </c>
      <c r="H41" s="31" t="s">
        <v>79</v>
      </c>
      <c r="I41" s="34">
        <v>750</v>
      </c>
      <c r="J41" s="34" t="s">
        <v>29</v>
      </c>
      <c r="K41" s="11" t="s">
        <v>30</v>
      </c>
      <c r="L41" s="17"/>
      <c r="M41" s="8"/>
      <c r="N41" s="8"/>
      <c r="O41" s="39">
        <f>(IF(AND(J41&gt;0,J41&lt;=I41),J41,I41)*(L41-M41+N41))</f>
        <v>0</v>
      </c>
      <c r="P41" s="23"/>
      <c r="Q41" s="8">
        <v>1</v>
      </c>
      <c r="R41" s="8"/>
    </row>
    <row r="42" spans="1:18" ht="22.5">
      <c r="A42">
        <v>13</v>
      </c>
      <c r="B42">
        <v>13</v>
      </c>
      <c r="C42">
        <v>2022</v>
      </c>
      <c r="D42" s="5" t="s">
        <v>80</v>
      </c>
      <c r="G42" s="11">
        <v>25</v>
      </c>
      <c r="H42" s="31" t="s">
        <v>81</v>
      </c>
      <c r="I42" s="34">
        <v>150</v>
      </c>
      <c r="J42" s="34" t="s">
        <v>29</v>
      </c>
      <c r="K42" s="11" t="s">
        <v>30</v>
      </c>
      <c r="L42" s="17"/>
      <c r="M42" s="8"/>
      <c r="N42" s="8"/>
      <c r="O42" s="39">
        <f>(IF(AND(J42&gt;0,J42&lt;=I42),J42,I42)*(L42-M42+N42))</f>
        <v>0</v>
      </c>
      <c r="P42" s="23"/>
      <c r="Q42" s="8">
        <v>1</v>
      </c>
      <c r="R42" s="8"/>
    </row>
    <row r="43" spans="1:18" ht="112.5">
      <c r="A43">
        <v>13</v>
      </c>
      <c r="B43">
        <v>13</v>
      </c>
      <c r="C43">
        <v>2022</v>
      </c>
      <c r="D43" s="5" t="s">
        <v>82</v>
      </c>
      <c r="G43" s="11">
        <v>26</v>
      </c>
      <c r="H43" s="31" t="s">
        <v>83</v>
      </c>
      <c r="I43" s="34">
        <v>1125</v>
      </c>
      <c r="J43" s="34" t="s">
        <v>35</v>
      </c>
      <c r="K43" s="11" t="s">
        <v>30</v>
      </c>
      <c r="L43" s="17"/>
      <c r="M43" s="8"/>
      <c r="N43" s="8"/>
      <c r="O43" s="39">
        <f>(IF(AND(J43&gt;0,J43&lt;=I43),J43,I43)*(L43-M43+N43))</f>
        <v>0</v>
      </c>
      <c r="P43" s="23"/>
      <c r="Q43" s="8">
        <v>1</v>
      </c>
      <c r="R43" s="8"/>
    </row>
    <row r="44" spans="1:18" ht="112.5">
      <c r="A44">
        <v>13</v>
      </c>
      <c r="B44">
        <v>13</v>
      </c>
      <c r="C44">
        <v>2022</v>
      </c>
      <c r="D44" s="5" t="s">
        <v>84</v>
      </c>
      <c r="G44" s="11">
        <v>27</v>
      </c>
      <c r="H44" s="31" t="s">
        <v>85</v>
      </c>
      <c r="I44" s="34">
        <v>375</v>
      </c>
      <c r="J44" s="34" t="s">
        <v>35</v>
      </c>
      <c r="K44" s="11" t="s">
        <v>30</v>
      </c>
      <c r="L44" s="17"/>
      <c r="M44" s="8"/>
      <c r="N44" s="8"/>
      <c r="O44" s="39">
        <f>(IF(AND(J44&gt;0,J44&lt;=I44),J44,I44)*(L44-M44+N44))</f>
        <v>0</v>
      </c>
      <c r="P44" s="23"/>
      <c r="Q44" s="8">
        <v>1</v>
      </c>
      <c r="R44" s="8"/>
    </row>
    <row r="45" spans="1:18" ht="101.25">
      <c r="A45">
        <v>13</v>
      </c>
      <c r="B45">
        <v>13</v>
      </c>
      <c r="C45">
        <v>2022</v>
      </c>
      <c r="D45" s="5" t="s">
        <v>86</v>
      </c>
      <c r="G45" s="11">
        <v>28</v>
      </c>
      <c r="H45" s="31" t="s">
        <v>87</v>
      </c>
      <c r="I45" s="34">
        <v>3750</v>
      </c>
      <c r="J45" s="34" t="s">
        <v>29</v>
      </c>
      <c r="K45" s="11" t="s">
        <v>30</v>
      </c>
      <c r="L45" s="17"/>
      <c r="M45" s="8"/>
      <c r="N45" s="8"/>
      <c r="O45" s="39">
        <f>(IF(AND(J45&gt;0,J45&lt;=I45),J45,I45)*(L45-M45+N45))</f>
        <v>0</v>
      </c>
      <c r="P45" s="23"/>
      <c r="Q45" s="8">
        <v>1</v>
      </c>
      <c r="R45" s="8"/>
    </row>
    <row r="46" spans="1:18" ht="101.25">
      <c r="A46">
        <v>13</v>
      </c>
      <c r="B46">
        <v>13</v>
      </c>
      <c r="C46">
        <v>2022</v>
      </c>
      <c r="D46" s="5" t="s">
        <v>88</v>
      </c>
      <c r="G46" s="11">
        <v>29</v>
      </c>
      <c r="H46" s="31" t="s">
        <v>89</v>
      </c>
      <c r="I46" s="34">
        <v>900</v>
      </c>
      <c r="J46" s="34" t="s">
        <v>29</v>
      </c>
      <c r="K46" s="11" t="s">
        <v>30</v>
      </c>
      <c r="L46" s="17"/>
      <c r="M46" s="8"/>
      <c r="N46" s="8"/>
      <c r="O46" s="39">
        <f>(IF(AND(J46&gt;0,J46&lt;=I46),J46,I46)*(L46-M46+N46))</f>
        <v>0</v>
      </c>
      <c r="P46" s="23"/>
      <c r="Q46" s="8">
        <v>1</v>
      </c>
      <c r="R46" s="8"/>
    </row>
    <row r="47" spans="7:18" ht="15">
      <c r="G47" s="24"/>
      <c r="H47" s="29" t="s">
        <v>90</v>
      </c>
      <c r="I47" s="12" t="s">
        <v>13</v>
      </c>
      <c r="J47" s="12"/>
      <c r="K47" s="7">
        <f>SUM(O49:O64)</f>
        <v>0</v>
      </c>
      <c r="L47" s="15"/>
      <c r="M47" s="6"/>
      <c r="N47" s="6"/>
      <c r="O47" s="37"/>
      <c r="P47" s="21"/>
      <c r="Q47" s="8">
        <v>2</v>
      </c>
      <c r="R47" s="8"/>
    </row>
    <row r="48" spans="1:18" ht="15">
      <c r="A48" t="s">
        <v>14</v>
      </c>
      <c r="B48" t="s">
        <v>15</v>
      </c>
      <c r="C48" t="s">
        <v>16</v>
      </c>
      <c r="D48" t="s">
        <v>17</v>
      </c>
      <c r="G48" s="25" t="s">
        <v>18</v>
      </c>
      <c r="H48" s="30" t="s">
        <v>19</v>
      </c>
      <c r="I48" s="33" t="s">
        <v>20</v>
      </c>
      <c r="J48" s="33" t="s">
        <v>21</v>
      </c>
      <c r="K48" s="10" t="s">
        <v>22</v>
      </c>
      <c r="L48" s="16" t="s">
        <v>23</v>
      </c>
      <c r="M48" s="9"/>
      <c r="N48" s="9"/>
      <c r="O48" s="38" t="s">
        <v>24</v>
      </c>
      <c r="P48" s="22" t="s">
        <v>25</v>
      </c>
      <c r="Q48" s="8"/>
      <c r="R48" s="8" t="s">
        <v>26</v>
      </c>
    </row>
    <row r="49" spans="1:18" ht="146.25">
      <c r="A49">
        <v>13</v>
      </c>
      <c r="B49">
        <v>13</v>
      </c>
      <c r="C49">
        <v>2022</v>
      </c>
      <c r="D49" s="5" t="s">
        <v>91</v>
      </c>
      <c r="G49" s="11">
        <v>30</v>
      </c>
      <c r="H49" s="31" t="s">
        <v>92</v>
      </c>
      <c r="I49" s="34">
        <v>750</v>
      </c>
      <c r="J49" s="34" t="s">
        <v>29</v>
      </c>
      <c r="K49" s="11" t="s">
        <v>30</v>
      </c>
      <c r="L49" s="17"/>
      <c r="M49" s="8"/>
      <c r="N49" s="8"/>
      <c r="O49" s="39">
        <f>(IF(AND(J49&gt;0,J49&lt;=I49),J49,I49)*(L49-M49+N49))</f>
        <v>0</v>
      </c>
      <c r="P49" s="23"/>
      <c r="Q49" s="8">
        <v>2</v>
      </c>
      <c r="R49" s="8"/>
    </row>
    <row r="50" spans="1:18" ht="146.25">
      <c r="A50">
        <v>13</v>
      </c>
      <c r="B50">
        <v>13</v>
      </c>
      <c r="C50">
        <v>2022</v>
      </c>
      <c r="D50" s="5" t="s">
        <v>93</v>
      </c>
      <c r="G50" s="11">
        <v>31</v>
      </c>
      <c r="H50" s="31" t="s">
        <v>94</v>
      </c>
      <c r="I50" s="34">
        <v>1875</v>
      </c>
      <c r="J50" s="34" t="s">
        <v>35</v>
      </c>
      <c r="K50" s="11" t="s">
        <v>30</v>
      </c>
      <c r="L50" s="17"/>
      <c r="M50" s="8"/>
      <c r="N50" s="8"/>
      <c r="O50" s="39">
        <f>(IF(AND(J50&gt;0,J50&lt;=I50),J50,I50)*(L50-M50+N50))</f>
        <v>0</v>
      </c>
      <c r="P50" s="23"/>
      <c r="Q50" s="8">
        <v>2</v>
      </c>
      <c r="R50" s="8"/>
    </row>
    <row r="51" spans="1:18" ht="157.5">
      <c r="A51">
        <v>13</v>
      </c>
      <c r="B51">
        <v>13</v>
      </c>
      <c r="C51">
        <v>2022</v>
      </c>
      <c r="D51" s="5" t="s">
        <v>95</v>
      </c>
      <c r="G51" s="11">
        <v>32</v>
      </c>
      <c r="H51" s="31" t="s">
        <v>96</v>
      </c>
      <c r="I51" s="34">
        <v>7500</v>
      </c>
      <c r="J51" s="34" t="s">
        <v>29</v>
      </c>
      <c r="K51" s="11" t="s">
        <v>30</v>
      </c>
      <c r="L51" s="17"/>
      <c r="M51" s="8"/>
      <c r="N51" s="8"/>
      <c r="O51" s="39">
        <f>(IF(AND(J51&gt;0,J51&lt;=I51),J51,I51)*(L51-M51+N51))</f>
        <v>0</v>
      </c>
      <c r="P51" s="23"/>
      <c r="Q51" s="8">
        <v>2</v>
      </c>
      <c r="R51" s="8"/>
    </row>
    <row r="52" spans="1:18" ht="135">
      <c r="A52">
        <v>13</v>
      </c>
      <c r="B52">
        <v>13</v>
      </c>
      <c r="C52">
        <v>2022</v>
      </c>
      <c r="D52" s="5" t="s">
        <v>97</v>
      </c>
      <c r="G52" s="11">
        <v>33</v>
      </c>
      <c r="H52" s="31" t="s">
        <v>98</v>
      </c>
      <c r="I52" s="34">
        <v>750</v>
      </c>
      <c r="J52" s="34" t="s">
        <v>29</v>
      </c>
      <c r="K52" s="11" t="s">
        <v>30</v>
      </c>
      <c r="L52" s="17"/>
      <c r="M52" s="8"/>
      <c r="N52" s="8"/>
      <c r="O52" s="39">
        <f>(IF(AND(J52&gt;0,J52&lt;=I52),J52,I52)*(L52-M52+N52))</f>
        <v>0</v>
      </c>
      <c r="P52" s="23"/>
      <c r="Q52" s="8">
        <v>2</v>
      </c>
      <c r="R52" s="8"/>
    </row>
    <row r="53" spans="1:18" ht="157.5">
      <c r="A53">
        <v>13</v>
      </c>
      <c r="B53">
        <v>13</v>
      </c>
      <c r="C53">
        <v>2022</v>
      </c>
      <c r="D53" s="5" t="s">
        <v>99</v>
      </c>
      <c r="G53" s="11">
        <v>34</v>
      </c>
      <c r="H53" s="31" t="s">
        <v>100</v>
      </c>
      <c r="I53" s="34">
        <v>450</v>
      </c>
      <c r="J53" s="34" t="s">
        <v>101</v>
      </c>
      <c r="K53" s="11" t="s">
        <v>30</v>
      </c>
      <c r="L53" s="17"/>
      <c r="M53" s="8"/>
      <c r="N53" s="8"/>
      <c r="O53" s="39">
        <f>(IF(AND(J53&gt;0,J53&lt;=I53),J53,I53)*(L53-M53+N53))</f>
        <v>0</v>
      </c>
      <c r="P53" s="23"/>
      <c r="Q53" s="8">
        <v>2</v>
      </c>
      <c r="R53" s="8"/>
    </row>
    <row r="54" spans="1:18" ht="157.5">
      <c r="A54">
        <v>13</v>
      </c>
      <c r="B54">
        <v>13</v>
      </c>
      <c r="C54">
        <v>2022</v>
      </c>
      <c r="D54" s="5" t="s">
        <v>102</v>
      </c>
      <c r="G54" s="11">
        <v>35</v>
      </c>
      <c r="H54" s="31" t="s">
        <v>103</v>
      </c>
      <c r="I54" s="34">
        <v>750</v>
      </c>
      <c r="J54" s="34" t="s">
        <v>29</v>
      </c>
      <c r="K54" s="11" t="s">
        <v>30</v>
      </c>
      <c r="L54" s="17"/>
      <c r="M54" s="8"/>
      <c r="N54" s="8"/>
      <c r="O54" s="39">
        <f>(IF(AND(J54&gt;0,J54&lt;=I54),J54,I54)*(L54-M54+N54))</f>
        <v>0</v>
      </c>
      <c r="P54" s="23"/>
      <c r="Q54" s="8">
        <v>2</v>
      </c>
      <c r="R54" s="8"/>
    </row>
    <row r="55" spans="1:18" ht="135">
      <c r="A55">
        <v>13</v>
      </c>
      <c r="B55">
        <v>13</v>
      </c>
      <c r="C55">
        <v>2022</v>
      </c>
      <c r="D55" s="5" t="s">
        <v>104</v>
      </c>
      <c r="G55" s="11">
        <v>36</v>
      </c>
      <c r="H55" s="31" t="s">
        <v>105</v>
      </c>
      <c r="I55" s="34">
        <v>450</v>
      </c>
      <c r="J55" s="34" t="s">
        <v>29</v>
      </c>
      <c r="K55" s="11" t="s">
        <v>30</v>
      </c>
      <c r="L55" s="17"/>
      <c r="M55" s="8"/>
      <c r="N55" s="8"/>
      <c r="O55" s="39">
        <f>(IF(AND(J55&gt;0,J55&lt;=I55),J55,I55)*(L55-M55+N55))</f>
        <v>0</v>
      </c>
      <c r="P55" s="23"/>
      <c r="Q55" s="8">
        <v>2</v>
      </c>
      <c r="R55" s="8"/>
    </row>
    <row r="56" spans="1:18" ht="135">
      <c r="A56">
        <v>13</v>
      </c>
      <c r="B56">
        <v>13</v>
      </c>
      <c r="C56">
        <v>2022</v>
      </c>
      <c r="D56" s="5" t="s">
        <v>106</v>
      </c>
      <c r="G56" s="11">
        <v>37</v>
      </c>
      <c r="H56" s="31" t="s">
        <v>107</v>
      </c>
      <c r="I56" s="34">
        <v>6750</v>
      </c>
      <c r="J56" s="34" t="s">
        <v>29</v>
      </c>
      <c r="K56" s="11" t="s">
        <v>30</v>
      </c>
      <c r="L56" s="17"/>
      <c r="M56" s="8"/>
      <c r="N56" s="8"/>
      <c r="O56" s="39">
        <f>(IF(AND(J56&gt;0,J56&lt;=I56),J56,I56)*(L56-M56+N56))</f>
        <v>0</v>
      </c>
      <c r="P56" s="23"/>
      <c r="Q56" s="8">
        <v>2</v>
      </c>
      <c r="R56" s="8"/>
    </row>
    <row r="57" spans="1:18" ht="146.25">
      <c r="A57">
        <v>13</v>
      </c>
      <c r="B57">
        <v>13</v>
      </c>
      <c r="C57">
        <v>2022</v>
      </c>
      <c r="D57" s="5" t="s">
        <v>108</v>
      </c>
      <c r="G57" s="11">
        <v>38</v>
      </c>
      <c r="H57" s="31" t="s">
        <v>109</v>
      </c>
      <c r="I57" s="34">
        <v>1500</v>
      </c>
      <c r="J57" s="34" t="s">
        <v>29</v>
      </c>
      <c r="K57" s="11" t="s">
        <v>30</v>
      </c>
      <c r="L57" s="17"/>
      <c r="M57" s="8"/>
      <c r="N57" s="8"/>
      <c r="O57" s="39">
        <f>(IF(AND(J57&gt;0,J57&lt;=I57),J57,I57)*(L57-M57+N57))</f>
        <v>0</v>
      </c>
      <c r="P57" s="23"/>
      <c r="Q57" s="8">
        <v>2</v>
      </c>
      <c r="R57" s="8"/>
    </row>
    <row r="58" spans="1:18" ht="146.25">
      <c r="A58">
        <v>13</v>
      </c>
      <c r="B58">
        <v>13</v>
      </c>
      <c r="C58">
        <v>2022</v>
      </c>
      <c r="D58" s="5" t="s">
        <v>110</v>
      </c>
      <c r="G58" s="11">
        <v>39</v>
      </c>
      <c r="H58" s="31" t="s">
        <v>111</v>
      </c>
      <c r="I58" s="34">
        <v>1500</v>
      </c>
      <c r="J58" s="34" t="s">
        <v>29</v>
      </c>
      <c r="K58" s="11" t="s">
        <v>30</v>
      </c>
      <c r="L58" s="17"/>
      <c r="M58" s="8"/>
      <c r="N58" s="8"/>
      <c r="O58" s="39">
        <f>(IF(AND(J58&gt;0,J58&lt;=I58),J58,I58)*(L58-M58+N58))</f>
        <v>0</v>
      </c>
      <c r="P58" s="23"/>
      <c r="Q58" s="8">
        <v>2</v>
      </c>
      <c r="R58" s="8"/>
    </row>
    <row r="59" spans="1:18" ht="146.25">
      <c r="A59">
        <v>13</v>
      </c>
      <c r="B59">
        <v>13</v>
      </c>
      <c r="C59">
        <v>2022</v>
      </c>
      <c r="D59" s="5" t="s">
        <v>112</v>
      </c>
      <c r="G59" s="11">
        <v>40</v>
      </c>
      <c r="H59" s="31" t="s">
        <v>113</v>
      </c>
      <c r="I59" s="34">
        <v>1500</v>
      </c>
      <c r="J59" s="34" t="s">
        <v>29</v>
      </c>
      <c r="K59" s="11" t="s">
        <v>30</v>
      </c>
      <c r="L59" s="17"/>
      <c r="M59" s="8"/>
      <c r="N59" s="8"/>
      <c r="O59" s="39">
        <f>(IF(AND(J59&gt;0,J59&lt;=I59),J59,I59)*(L59-M59+N59))</f>
        <v>0</v>
      </c>
      <c r="P59" s="23"/>
      <c r="Q59" s="8">
        <v>2</v>
      </c>
      <c r="R59" s="8"/>
    </row>
    <row r="60" spans="1:18" ht="157.5">
      <c r="A60">
        <v>13</v>
      </c>
      <c r="B60">
        <v>13</v>
      </c>
      <c r="C60">
        <v>2022</v>
      </c>
      <c r="D60" s="5" t="s">
        <v>114</v>
      </c>
      <c r="G60" s="11">
        <v>41</v>
      </c>
      <c r="H60" s="31" t="s">
        <v>115</v>
      </c>
      <c r="I60" s="34">
        <v>1500</v>
      </c>
      <c r="J60" s="34" t="s">
        <v>35</v>
      </c>
      <c r="K60" s="11" t="s">
        <v>30</v>
      </c>
      <c r="L60" s="17"/>
      <c r="M60" s="8"/>
      <c r="N60" s="8"/>
      <c r="O60" s="39">
        <f>(IF(AND(J60&gt;0,J60&lt;=I60),J60,I60)*(L60-M60+N60))</f>
        <v>0</v>
      </c>
      <c r="P60" s="23"/>
      <c r="Q60" s="8">
        <v>2</v>
      </c>
      <c r="R60" s="8"/>
    </row>
    <row r="61" spans="1:18" ht="157.5">
      <c r="A61">
        <v>13</v>
      </c>
      <c r="B61">
        <v>13</v>
      </c>
      <c r="C61">
        <v>2022</v>
      </c>
      <c r="D61" s="5" t="s">
        <v>116</v>
      </c>
      <c r="G61" s="11">
        <v>42</v>
      </c>
      <c r="H61" s="31" t="s">
        <v>117</v>
      </c>
      <c r="I61" s="34">
        <v>750</v>
      </c>
      <c r="J61" s="34" t="s">
        <v>35</v>
      </c>
      <c r="K61" s="11" t="s">
        <v>30</v>
      </c>
      <c r="L61" s="17"/>
      <c r="M61" s="8"/>
      <c r="N61" s="8"/>
      <c r="O61" s="39">
        <f>(IF(AND(J61&gt;0,J61&lt;=I61),J61,I61)*(L61-M61+N61))</f>
        <v>0</v>
      </c>
      <c r="P61" s="23"/>
      <c r="Q61" s="8">
        <v>2</v>
      </c>
      <c r="R61" s="8"/>
    </row>
    <row r="62" spans="1:18" ht="225">
      <c r="A62">
        <v>13</v>
      </c>
      <c r="B62">
        <v>13</v>
      </c>
      <c r="C62">
        <v>2022</v>
      </c>
      <c r="D62" s="5" t="s">
        <v>118</v>
      </c>
      <c r="G62" s="11">
        <v>43</v>
      </c>
      <c r="H62" s="31" t="s">
        <v>119</v>
      </c>
      <c r="I62" s="34">
        <v>375</v>
      </c>
      <c r="J62" s="34" t="s">
        <v>101</v>
      </c>
      <c r="K62" s="11" t="s">
        <v>30</v>
      </c>
      <c r="L62" s="17"/>
      <c r="M62" s="8"/>
      <c r="N62" s="8"/>
      <c r="O62" s="39">
        <f>(IF(AND(J62&gt;0,J62&lt;=I62),J62,I62)*(L62-M62+N62))</f>
        <v>0</v>
      </c>
      <c r="P62" s="23"/>
      <c r="Q62" s="8">
        <v>2</v>
      </c>
      <c r="R62" s="8"/>
    </row>
    <row r="63" spans="1:18" ht="135">
      <c r="A63">
        <v>13</v>
      </c>
      <c r="B63">
        <v>13</v>
      </c>
      <c r="C63">
        <v>2022</v>
      </c>
      <c r="D63" s="5" t="s">
        <v>120</v>
      </c>
      <c r="G63" s="11">
        <v>44</v>
      </c>
      <c r="H63" s="31" t="s">
        <v>121</v>
      </c>
      <c r="I63" s="34">
        <v>1500</v>
      </c>
      <c r="J63" s="34" t="s">
        <v>29</v>
      </c>
      <c r="K63" s="11" t="s">
        <v>30</v>
      </c>
      <c r="L63" s="17"/>
      <c r="M63" s="8"/>
      <c r="N63" s="8"/>
      <c r="O63" s="39">
        <f>(IF(AND(J63&gt;0,J63&lt;=I63),J63,I63)*(L63-M63+N63))</f>
        <v>0</v>
      </c>
      <c r="P63" s="23"/>
      <c r="Q63" s="8">
        <v>2</v>
      </c>
      <c r="R63" s="8"/>
    </row>
    <row r="64" spans="1:18" ht="135">
      <c r="A64">
        <v>13</v>
      </c>
      <c r="B64">
        <v>13</v>
      </c>
      <c r="C64">
        <v>2022</v>
      </c>
      <c r="D64" s="5" t="s">
        <v>122</v>
      </c>
      <c r="G64" s="11">
        <v>45</v>
      </c>
      <c r="H64" s="31" t="s">
        <v>123</v>
      </c>
      <c r="I64" s="34">
        <v>1500</v>
      </c>
      <c r="J64" s="34" t="s">
        <v>29</v>
      </c>
      <c r="K64" s="11" t="s">
        <v>30</v>
      </c>
      <c r="L64" s="17"/>
      <c r="M64" s="8"/>
      <c r="N64" s="8"/>
      <c r="O64" s="39">
        <f>(IF(AND(J64&gt;0,J64&lt;=I64),J64,I64)*(L64-M64+N64))</f>
        <v>0</v>
      </c>
      <c r="P64" s="23"/>
      <c r="Q64" s="8">
        <v>2</v>
      </c>
      <c r="R64" s="8"/>
    </row>
    <row r="65" spans="7:18" ht="15">
      <c r="G65" s="11"/>
      <c r="H65" s="31"/>
      <c r="I65" s="34"/>
      <c r="J65" s="34"/>
      <c r="K65" s="11"/>
      <c r="L65" s="17"/>
      <c r="M65" s="8"/>
      <c r="N65" s="8"/>
      <c r="O65" s="19"/>
      <c r="P65" s="23"/>
      <c r="Q65" s="8"/>
      <c r="R65" s="8"/>
    </row>
    <row r="66" spans="8:17" ht="15">
      <c r="H66" s="26"/>
      <c r="L66" s="40" t="s">
        <v>124</v>
      </c>
      <c r="N66" s="41"/>
      <c r="O66" s="42">
        <f>SUM(O10:O64)</f>
        <v>0</v>
      </c>
      <c r="Q66" t="s">
        <v>125</v>
      </c>
    </row>
    <row r="67" ht="15.75" thickBot="1">
      <c r="H67" s="26"/>
    </row>
    <row r="68" spans="8:16" ht="15">
      <c r="H68" s="26"/>
      <c r="N68" s="47"/>
      <c r="O68" s="50"/>
      <c r="P68" s="51" t="s">
        <v>130</v>
      </c>
    </row>
    <row r="69" spans="8:16" ht="15">
      <c r="H69" s="26" t="s">
        <v>126</v>
      </c>
      <c r="I69" s="45"/>
      <c r="N69" s="47"/>
      <c r="O69" s="49"/>
      <c r="P69" s="48"/>
    </row>
    <row r="70" spans="8:16" ht="15">
      <c r="H70" s="26" t="s">
        <v>127</v>
      </c>
      <c r="I70" s="45"/>
      <c r="N70" s="47"/>
      <c r="O70" s="49"/>
      <c r="P70" s="48"/>
    </row>
    <row r="71" spans="8:16" ht="15">
      <c r="H71" s="26" t="s">
        <v>128</v>
      </c>
      <c r="I71" s="13"/>
      <c r="N71" s="47"/>
      <c r="O71" s="49"/>
      <c r="P71" s="48"/>
    </row>
    <row r="72" spans="8:16" ht="15">
      <c r="H72" s="26" t="s">
        <v>129</v>
      </c>
      <c r="I72" s="45"/>
      <c r="N72" s="47"/>
      <c r="O72" s="49"/>
      <c r="P72" s="48"/>
    </row>
    <row r="73" spans="8:16" ht="15">
      <c r="H73" s="26"/>
      <c r="I73" s="46"/>
      <c r="N73" s="47"/>
      <c r="O73" s="49"/>
      <c r="P73" s="48"/>
    </row>
    <row r="74" spans="8:16" ht="15">
      <c r="H74" s="26"/>
      <c r="I74" s="13"/>
      <c r="N74" s="47"/>
      <c r="O74" s="49"/>
      <c r="P74" s="48"/>
    </row>
    <row r="75" spans="8:16" ht="15">
      <c r="H75" s="26"/>
      <c r="I75" s="13"/>
      <c r="N75" s="47"/>
      <c r="O75" s="49"/>
      <c r="P75" s="48"/>
    </row>
    <row r="76" spans="14:16" ht="15">
      <c r="N76" s="47"/>
      <c r="O76" s="49"/>
      <c r="P76" s="48"/>
    </row>
    <row r="77" spans="14:16" ht="15.75" thickBot="1">
      <c r="N77" s="47"/>
      <c r="O77" s="52"/>
      <c r="P77" s="53" t="s">
        <v>131</v>
      </c>
    </row>
  </sheetData>
  <sheetProtection password="B431" sheet="1" objects="1" scenarios="1"/>
  <mergeCells count="2">
    <mergeCell ref="I16:J16"/>
    <mergeCell ref="I47:J4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 1</dc:creator>
  <cp:keywords/>
  <dc:description/>
  <cp:lastModifiedBy>Licitação 1</cp:lastModifiedBy>
  <dcterms:created xsi:type="dcterms:W3CDTF">2022-04-11T17:29:15Z</dcterms:created>
  <dcterms:modified xsi:type="dcterms:W3CDTF">2022-04-11T17:29:23Z</dcterms:modified>
  <cp:category/>
  <cp:version/>
  <cp:contentType/>
  <cp:contentStatus/>
</cp:coreProperties>
</file>