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20" windowWidth="21840" windowHeight="9315" tabRatio="548" firstSheet="6" activeTab="10"/>
  </bookViews>
  <sheets>
    <sheet name="RREO-Anexo 01" sheetId="1" r:id="rId1"/>
    <sheet name="RREO-Anexo 02" sheetId="2" r:id="rId2"/>
    <sheet name="RREO-Anexo 03" sheetId="3" r:id="rId3"/>
    <sheet name="RREO-Anexo 04" sheetId="4" r:id="rId4"/>
    <sheet name="RREO-Anexo 06" sheetId="5" r:id="rId5"/>
    <sheet name="RREO-Anexo 07" sheetId="6" r:id="rId6"/>
    <sheet name="RREO-Anexo 08" sheetId="7" r:id="rId7"/>
    <sheet name="RREO-Anexo 09" sheetId="8" r:id="rId8"/>
    <sheet name="RREO-Anexo 10" sheetId="9" r:id="rId9"/>
    <sheet name="RREO-Anexo 11" sheetId="10" r:id="rId10"/>
    <sheet name="RREO-Anexo 12" sheetId="11" r:id="rId11"/>
    <sheet name="RREO-Anexo 13" sheetId="12" r:id="rId12"/>
    <sheet name="RREO-Anexo 14" sheetId="13" r:id="rId13"/>
  </sheets>
  <definedNames>
    <definedName name="_xlfn.IFERROR" hidden="1">#NAME?</definedName>
    <definedName name="_xlnm.Print_Area" localSheetId="0">'RREO-Anexo 01'!$A$1:$K$242</definedName>
    <definedName name="_xlnm.Print_Area" localSheetId="1">'RREO-Anexo 02'!$A$1:$L$430</definedName>
    <definedName name="_xlnm.Print_Area" localSheetId="2">'RREO-Anexo 03'!$A$1:$O$57</definedName>
    <definedName name="_xlnm.Print_Area" localSheetId="3">'RREO-Anexo 04'!$A$1:$I$219</definedName>
    <definedName name="_xlnm.Print_Area" localSheetId="4">'RREO-Anexo 06'!$A$1:$H$115</definedName>
    <definedName name="_xlnm.Print_Area" localSheetId="5">'RREO-Anexo 07'!$A$1:$M$36</definedName>
    <definedName name="_xlnm.Print_Area" localSheetId="7">'RREO-Anexo 09'!$A$1:$F$38</definedName>
    <definedName name="_xlnm.Print_Area" localSheetId="8">'RREO-Anexo 10'!$A$1:$E$29</definedName>
    <definedName name="_xlnm.Print_Area" localSheetId="9">'RREO-Anexo 11'!$A$1:$H$47</definedName>
    <definedName name="_xlnm.Print_Area" localSheetId="10">'RREO-Anexo 12'!$A$1:$H$145</definedName>
    <definedName name="_xlnm.Print_Area" localSheetId="11">'RREO-Anexo 13'!$A$1:$L$70</definedName>
    <definedName name="_xlnm.Print_Area" localSheetId="12">'RREO-Anexo 14'!$A$1:$E$178</definedName>
    <definedName name="Cancela">#REF!,#REF!</definedName>
    <definedName name="fdsafs">#REF!,#REF!</definedName>
    <definedName name="fdsf">#REF!</definedName>
    <definedName name="Ganhos_e_perdas_de_receita" localSheetId="4">#REF!</definedName>
    <definedName name="Ganhos_e_Perdas_de_Receita_99" localSheetId="4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3">#REF!,#REF!</definedName>
    <definedName name="Planilha_1ÁreaTotal" localSheetId="4">#REF!,#REF!</definedName>
    <definedName name="Planilha_1ÁreaTotal" localSheetId="5">'RREO-Anexo 07'!#REF!,'RREO-Anexo 07'!$H$18:$L$28</definedName>
    <definedName name="Planilha_1ÁreaTotal" localSheetId="6">#REF!,#REF!</definedName>
    <definedName name="Planilha_1ÁreaTotal" localSheetId="7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3">#REF!</definedName>
    <definedName name="Planilha_1CabGráfico" localSheetId="4">#REF!</definedName>
    <definedName name="Planilha_1CabGráfico" localSheetId="5">'RREO-Anexo 07'!#REF!</definedName>
    <definedName name="Planilha_1CabGráfico" localSheetId="6">#REF!</definedName>
    <definedName name="Planilha_1CabGráfico" localSheetId="7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3">#REF!,#REF!</definedName>
    <definedName name="Planilha_1TítCols" localSheetId="4">#REF!,#REF!</definedName>
    <definedName name="Planilha_1TítCols" localSheetId="5">'RREO-Anexo 07'!#REF!,'RREO-Anexo 07'!#REF!</definedName>
    <definedName name="Planilha_1TítCols" localSheetId="6">#REF!,#REF!</definedName>
    <definedName name="Planilha_1TítCols" localSheetId="7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3">#REF!</definedName>
    <definedName name="Planilha_1TítLins" localSheetId="4">#REF!</definedName>
    <definedName name="Planilha_1TítLins" localSheetId="5">'RREO-Anexo 07'!#REF!</definedName>
    <definedName name="Planilha_1TítLins" localSheetId="6">#REF!</definedName>
    <definedName name="Planilha_1TítLins" localSheetId="7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4">#REF!,#REF!</definedName>
    <definedName name="Planilha_2ÁreaTotal" localSheetId="5">#REF!,#REF!</definedName>
    <definedName name="Planilha_2ÁreaTotal" localSheetId="6">#REF!,#REF!</definedName>
    <definedName name="Planilha_2ÁreaTotal" localSheetId="9">#REF!,#REF!</definedName>
    <definedName name="Planilha_2ÁreaTotal" localSheetId="10">#REF!,#REF!</definedName>
    <definedName name="Planilha_2ÁreaTotal">#REF!,#REF!</definedName>
    <definedName name="Planilha_2CabGráfico" localSheetId="4">#REF!</definedName>
    <definedName name="Planilha_2CabGráfico" localSheetId="5">#REF!</definedName>
    <definedName name="Planilha_2CabGráfico" localSheetId="6">#REF!</definedName>
    <definedName name="Planilha_2CabGráfico" localSheetId="10">#REF!</definedName>
    <definedName name="Planilha_2CabGráfico">#REF!</definedName>
    <definedName name="Planilha_2TítCols" localSheetId="4">#REF!,#REF!</definedName>
    <definedName name="Planilha_2TítCols" localSheetId="5">#REF!,#REF!</definedName>
    <definedName name="Planilha_2TítCols" localSheetId="6">#REF!,#REF!</definedName>
    <definedName name="Planilha_2TítCols" localSheetId="9">#REF!,#REF!</definedName>
    <definedName name="Planilha_2TítCols" localSheetId="10">#REF!,#REF!</definedName>
    <definedName name="Planilha_2TítCols">#REF!,#REF!</definedName>
    <definedName name="Planilha_2TítLins" localSheetId="4">#REF!</definedName>
    <definedName name="Planilha_2TítLins" localSheetId="5">#REF!</definedName>
    <definedName name="Planilha_2TítLins" localSheetId="6">#REF!</definedName>
    <definedName name="Planilha_2TítLins" localSheetId="10">#REF!</definedName>
    <definedName name="Planilha_2TítLins">#REF!</definedName>
    <definedName name="Planilha_3ÁreaTotal" localSheetId="4">#REF!,#REF!</definedName>
    <definedName name="Planilha_3ÁreaTotal" localSheetId="5">#REF!,#REF!</definedName>
    <definedName name="Planilha_3ÁreaTotal" localSheetId="6">#REF!,#REF!</definedName>
    <definedName name="Planilha_3ÁreaTotal" localSheetId="9">#REF!,#REF!</definedName>
    <definedName name="Planilha_3ÁreaTotal" localSheetId="10">#REF!,#REF!</definedName>
    <definedName name="Planilha_3ÁreaTotal">#REF!,#REF!</definedName>
    <definedName name="Planilha_3CabGráfico" localSheetId="4">#REF!</definedName>
    <definedName name="Planilha_3CabGráfico" localSheetId="5">#REF!</definedName>
    <definedName name="Planilha_3CabGráfico" localSheetId="6">#REF!</definedName>
    <definedName name="Planilha_3CabGráfico" localSheetId="10">#REF!</definedName>
    <definedName name="Planilha_3CabGráfico">#REF!</definedName>
    <definedName name="Planilha_3TítCols" localSheetId="4">#REF!,#REF!</definedName>
    <definedName name="Planilha_3TítCols" localSheetId="5">#REF!,#REF!</definedName>
    <definedName name="Planilha_3TítCols" localSheetId="6">#REF!,#REF!</definedName>
    <definedName name="Planilha_3TítCols" localSheetId="9">#REF!,#REF!</definedName>
    <definedName name="Planilha_3TítCols" localSheetId="10">#REF!,#REF!</definedName>
    <definedName name="Planilha_3TítCols">#REF!,#REF!</definedName>
    <definedName name="Planilha_3TítLins" localSheetId="4">#REF!</definedName>
    <definedName name="Planilha_3TítLins" localSheetId="5">#REF!</definedName>
    <definedName name="Planilha_3TítLins" localSheetId="6">#REF!</definedName>
    <definedName name="Planilha_3TítLins" localSheetId="10">#REF!</definedName>
    <definedName name="Planilha_3TítLins">#REF!</definedName>
    <definedName name="Planilha_4ÁreaTotal" localSheetId="4">#REF!,#REF!</definedName>
    <definedName name="Planilha_4ÁreaTotal" localSheetId="5">#REF!,#REF!</definedName>
    <definedName name="Planilha_4ÁreaTotal" localSheetId="6">#REF!,#REF!</definedName>
    <definedName name="Planilha_4ÁreaTotal" localSheetId="9">#REF!,#REF!</definedName>
    <definedName name="Planilha_4ÁreaTotal" localSheetId="10">#REF!,#REF!</definedName>
    <definedName name="Planilha_4ÁreaTotal">#REF!,#REF!</definedName>
    <definedName name="Planilha_4TítCols" localSheetId="4">#REF!,#REF!</definedName>
    <definedName name="Planilha_4TítCols" localSheetId="5">#REF!,#REF!</definedName>
    <definedName name="Planilha_4TítCols" localSheetId="6">#REF!,#REF!</definedName>
    <definedName name="Planilha_4TítCols" localSheetId="9">#REF!,#REF!</definedName>
    <definedName name="Planilha_4TítCols" localSheetId="10">#REF!,#REF!</definedName>
    <definedName name="Planilha_4TítCols">#REF!,#REF!</definedName>
    <definedName name="Planilha_Educação" localSheetId="9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4">#REF!</definedName>
    <definedName name="Tabela_10___Resultado_Primário_do_Governo_Central_em_1999" localSheetId="4">#REF!</definedName>
    <definedName name="Tabela_2___Contribuições_Previdenciárias" localSheetId="4">#REF!</definedName>
    <definedName name="Tabela_3___Benefícios__previsto_x_realizado" localSheetId="4">#REF!</definedName>
    <definedName name="Tabela_4___Receitas_Administradas_pela_SRF__previsto_x_realizado" localSheetId="4">#REF!</definedName>
    <definedName name="Tabela_5___Receitas_Administradas_em_Agosto" localSheetId="4">#REF!</definedName>
    <definedName name="Tabela_6___Receitas_Diretamente_Arrecadadas" localSheetId="4">#REF!</definedName>
    <definedName name="Tabela_7___Déficit_da_Previdência_Social_em_1999" localSheetId="4">#REF!</definedName>
    <definedName name="Tabela_8___Receitas_Administradas__revisão_da_previsão" localSheetId="4">#REF!</definedName>
    <definedName name="Tabela_9___Resultado_Primário_de_1999" localSheetId="4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<sst xmlns="http://schemas.openxmlformats.org/spreadsheetml/2006/main" count="1847" uniqueCount="1039">
  <si>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</si>
  <si>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</si>
  <si>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</si>
  <si>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</si>
  <si>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</si>
  <si>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RREO - Anexo XVIII (LRF, Art. 48)</t>
  </si>
  <si>
    <t>&lt;EXERCÍCIO ANTERIOR&gt;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</si>
  <si>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</si>
  <si>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</si>
  <si>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</si>
  <si>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</si>
  <si>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</si>
  <si>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</si>
  <si>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</si>
  <si>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</si>
  <si>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</si>
  <si>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</si>
  <si>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</si>
  <si>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</si>
  <si>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</si>
  <si>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</si>
  <si>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</si>
  <si>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</si>
  <si>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</si>
  <si>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</si>
  <si>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</si>
  <si>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</si>
  <si>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</si>
  <si>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</si>
  <si>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</si>
  <si>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</si>
  <si>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</si>
  <si>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</si>
  <si>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</si>
  <si>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</si>
  <si>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</si>
  <si>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</si>
  <si>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</si>
  <si>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SUBTOTAL COM REFINANCIAMENTO (V) = (III + IV)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</si>
  <si>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</si>
  <si>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</si>
  <si>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</si>
  <si>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</si>
  <si>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</si>
  <si>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</si>
  <si>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</si>
  <si>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</si>
  <si>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</si>
  <si>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</si>
  <si>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</si>
  <si>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</si>
  <si>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</si>
  <si>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</si>
  <si>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</si>
  <si>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</si>
  <si>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</si>
  <si>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</si>
  <si>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</si>
  <si>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</si>
  <si>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</si>
  <si>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</si>
  <si>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</si>
  <si>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</si>
  <si>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</si>
  <si>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</si>
  <si>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</si>
  <si>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</si>
  <si>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</si>
  <si>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</si>
  <si>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</si>
  <si>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</si>
  <si>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</si>
  <si>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</si>
  <si>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</si>
  <si>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</si>
  <si>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</si>
  <si>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</si>
  <si>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</si>
  <si>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</si>
  <si>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</si>
  <si>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</si>
  <si>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</si>
  <si>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</si>
  <si>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</si>
  <si>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</si>
  <si>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</si>
  <si>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</si>
  <si>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</si>
  <si>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</si>
  <si>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</si>
  <si>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</si>
  <si>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</si>
  <si>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</si>
  <si>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</si>
  <si>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</si>
  <si>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</si>
  <si>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</si>
  <si>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</si>
  <si>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</si>
  <si>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</si>
  <si>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</si>
  <si>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</si>
  <si>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</si>
  <si>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</si>
  <si>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</si>
  <si>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TOTAL DAS DESPESAS PREVIDENCIÁRIAS RPPS (VI) = (IV + V)</t>
  </si>
  <si>
    <t>RESULTADO PREVIDENCIÁRIO (VII) = (III – VI)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</si>
  <si>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</si>
  <si>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</si>
  <si>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</si>
  <si>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</si>
  <si>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</si>
  <si>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</si>
  <si>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</si>
  <si>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</si>
  <si>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</si>
  <si>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</si>
  <si>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</si>
  <si>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</si>
  <si>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</si>
  <si>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</si>
  <si>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</si>
  <si>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</si>
  <si>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</si>
  <si>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</si>
  <si>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</si>
  <si>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</si>
  <si>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</si>
  <si>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</si>
  <si>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</si>
  <si>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</si>
  <si>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</si>
  <si>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</si>
  <si>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(ÚLTIMOS</t>
  </si>
  <si>
    <t>12 MESES)</t>
  </si>
  <si>
    <t>&lt;EXERCÍCIO&gt;</t>
  </si>
  <si>
    <t>RECEITAS CORRENTES (I)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</si>
  <si>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</si>
  <si>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</si>
  <si>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</si>
  <si>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</si>
  <si>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</si>
  <si>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</si>
  <si>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</si>
  <si>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</si>
  <si>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</si>
  <si>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</si>
  <si>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</si>
  <si>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</si>
  <si>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</si>
  <si>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</si>
  <si>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</si>
  <si>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</si>
  <si>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</si>
  <si>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&lt;PERÍODO DE REFERÊNCIA PADRÃO&gt;</t>
  </si>
  <si>
    <t xml:space="preserve">
ESPECIFICAÇÃO</t>
  </si>
  <si>
    <t>REGISTROS EFETUADOS EM &lt;EXERCÍCIO&gt;</t>
  </si>
  <si>
    <t>TOTAL DE ATIVOS</t>
  </si>
  <si>
    <t xml:space="preserve">    Provisões de PPP</t>
  </si>
  <si>
    <t>DESPESAS DE PPP</t>
  </si>
  <si>
    <t>Das Estatais Não-Dependentes</t>
  </si>
  <si>
    <t>DEMONSTRATIVO DAS PARCERIAS PÚBLICO-PRIVADAS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</si>
  <si>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</si>
  <si>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</si>
  <si>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</si>
  <si>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</si>
  <si>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</si>
  <si>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</si>
  <si>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</si>
  <si>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</si>
  <si>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</si>
  <si>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</si>
  <si>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</si>
  <si>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</si>
  <si>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</si>
  <si>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</si>
  <si>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</si>
  <si>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</si>
  <si>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</si>
  <si>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</si>
  <si>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Anteriores</t>
  </si>
  <si>
    <t>&lt;Exercício</t>
  </si>
  <si>
    <t>Anterior&gt;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</si>
  <si>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</si>
  <si>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</si>
  <si>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</si>
  <si>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</si>
  <si>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</si>
  <si>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</si>
  <si>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</si>
  <si>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</si>
  <si>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</si>
  <si>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</si>
  <si>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</si>
  <si>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</si>
  <si>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</si>
  <si>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</si>
  <si>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</si>
  <si>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</si>
  <si>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</si>
  <si>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</si>
  <si>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</si>
  <si>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</si>
  <si>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</si>
  <si>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</si>
  <si>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</si>
  <si>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>DEMONSTRATIVO DAS RECEITAS E DESPESAS COM MANUTENÇÃO E DESENVOLVIMENTO DO ENSINO - MDE</t>
  </si>
  <si>
    <t>&lt;ENTE DA FEDERAÇÃO&gt;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</si>
  <si>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</si>
  <si>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</si>
  <si>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</si>
  <si>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</si>
  <si>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</si>
  <si>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</si>
  <si>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</si>
  <si>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</si>
  <si>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</si>
  <si>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</si>
  <si>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</si>
  <si>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</si>
  <si>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</si>
  <si>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</si>
  <si>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</si>
  <si>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</si>
  <si>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</si>
  <si>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</si>
  <si>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</si>
  <si>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</si>
  <si>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</si>
  <si>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</si>
  <si>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</si>
  <si>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</si>
  <si>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</si>
  <si>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</si>
  <si>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</si>
  <si>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</si>
  <si>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</si>
  <si>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</si>
  <si>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</si>
  <si>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</si>
  <si>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</si>
  <si>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</si>
  <si>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</si>
  <si>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</si>
  <si>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</si>
  <si>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</si>
  <si>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</si>
  <si>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</si>
  <si>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</si>
  <si>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</si>
  <si>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</si>
  <si>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</si>
  <si>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</si>
  <si>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</si>
  <si>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</si>
  <si>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</si>
  <si>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</si>
  <si>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</si>
  <si>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</si>
  <si>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</si>
  <si>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</si>
  <si>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</si>
  <si>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</si>
  <si>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</si>
  <si>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</si>
  <si>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</si>
  <si>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</si>
  <si>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</si>
  <si>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</si>
  <si>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</si>
  <si>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</si>
  <si>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</si>
  <si>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</si>
  <si>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</si>
  <si>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</si>
  <si>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</si>
  <si>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</si>
  <si>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</si>
  <si>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</si>
  <si>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</si>
  <si>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</si>
  <si>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</si>
  <si>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</si>
  <si>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</si>
  <si>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</si>
  <si>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</si>
  <si>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</si>
  <si>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</si>
  <si>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</si>
  <si>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</si>
  <si>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</si>
  <si>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</si>
  <si>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</si>
  <si>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</si>
  <si>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</si>
  <si>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</si>
  <si>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</si>
  <si>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</si>
  <si>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</si>
  <si>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</si>
  <si>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</si>
  <si>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</si>
  <si>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</si>
  <si>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</si>
  <si>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</si>
  <si>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</si>
  <si>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</si>
  <si>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</si>
  <si>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</si>
  <si>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</si>
  <si>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</si>
  <si>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</si>
  <si>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</si>
  <si>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</si>
  <si>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</si>
  <si>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</si>
  <si>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</si>
  <si>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</si>
  <si>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</si>
  <si>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</si>
  <si>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</si>
  <si>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</si>
  <si>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</si>
  <si>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</si>
  <si>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</si>
  <si>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</si>
  <si>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</si>
  <si>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</si>
  <si>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</si>
  <si>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</si>
  <si>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</si>
  <si>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</si>
  <si>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</si>
  <si>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</si>
  <si>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</si>
  <si>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</si>
  <si>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</si>
  <si>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</si>
  <si>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</si>
  <si>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</si>
  <si>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</si>
  <si>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</si>
  <si>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</si>
  <si>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</si>
  <si>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</si>
  <si>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</si>
  <si>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</si>
  <si>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</si>
  <si>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</si>
  <si>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</si>
  <si>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</si>
  <si>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</si>
  <si>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</si>
  <si>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</si>
  <si>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</si>
  <si>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</si>
  <si>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</si>
  <si>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</si>
  <si>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</si>
  <si>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</si>
  <si>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</si>
  <si>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</si>
  <si>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</si>
  <si>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</si>
  <si>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</si>
  <si>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</si>
  <si>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</si>
  <si>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</si>
  <si>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</si>
  <si>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RREO - Anexo 1 (LRF, Art. 52, inciso I, alíneas "a" e "b" do inciso II e §1º)</t>
  </si>
  <si>
    <t>RECEITAS (EXCETO INTRA-ORÇAMENTÁRIAS) (I)</t>
  </si>
  <si>
    <t>OPERAÇÕES DE CRÉDITO / REFINANCIAMENTO  (IV)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</si>
  <si>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</si>
  <si>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</si>
  <si>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</si>
  <si>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</si>
  <si>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7 - Demonstrativo dos Restos a Pagar por Poder e Órgão</t>
  </si>
  <si>
    <t>RREO - ANEXO 7 (LRF, art. 53, inciso 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</si>
  <si>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</si>
  <si>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</si>
  <si>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</si>
  <si>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</si>
  <si>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</si>
  <si>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</si>
  <si>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</si>
  <si>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</si>
  <si>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</si>
  <si>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</si>
  <si>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</si>
  <si>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</si>
  <si>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</si>
  <si>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</si>
  <si>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</si>
  <si>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</si>
  <si>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</si>
  <si>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</si>
  <si>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</si>
  <si>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</si>
  <si>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</si>
  <si>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</si>
  <si>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</si>
  <si>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</si>
  <si>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</si>
  <si>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</si>
  <si>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</si>
  <si>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</si>
  <si>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</si>
  <si>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</si>
  <si>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</si>
  <si>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</si>
  <si>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</si>
  <si>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</si>
  <si>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</si>
  <si>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</si>
  <si>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</si>
  <si>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</si>
  <si>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</si>
  <si>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</si>
  <si>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</si>
  <si>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</si>
  <si>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</si>
  <si>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</si>
  <si>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</si>
  <si>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</si>
  <si>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</si>
  <si>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</si>
  <si>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</si>
  <si>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</si>
  <si>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</si>
  <si>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</si>
  <si>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</si>
  <si>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</si>
  <si>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</si>
  <si>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</si>
  <si>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</si>
  <si>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</si>
  <si>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</si>
  <si>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</si>
  <si>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</si>
  <si>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</si>
  <si>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</si>
  <si>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</si>
  <si>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</si>
  <si>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</si>
  <si>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</si>
  <si>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</si>
  <si>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</si>
  <si>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</si>
  <si>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</si>
  <si>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</si>
  <si>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</si>
  <si>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</si>
  <si>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</si>
  <si>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</si>
  <si>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</si>
  <si>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</si>
  <si>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</si>
  <si>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</si>
  <si>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</si>
  <si>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</si>
  <si>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</si>
  <si>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</si>
  <si>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</si>
  <si>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</si>
  <si>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</si>
  <si>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</si>
  <si>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</si>
  <si>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</si>
  <si>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</si>
  <si>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</si>
  <si>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</si>
  <si>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</si>
  <si>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</si>
  <si>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</si>
  <si>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</si>
  <si>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</si>
  <si>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</si>
  <si>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</si>
  <si>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</si>
  <si>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</si>
  <si>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</si>
  <si>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</si>
  <si>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</si>
  <si>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</si>
  <si>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</si>
  <si>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</si>
  <si>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</si>
  <si>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</si>
  <si>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</si>
  <si>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</si>
  <si>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</si>
  <si>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</si>
  <si>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</si>
  <si>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</si>
  <si>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</si>
  <si>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</si>
  <si>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</si>
  <si>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</si>
  <si>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</si>
  <si>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</si>
  <si>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</si>
  <si>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</si>
  <si>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</si>
  <si>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</si>
  <si>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</si>
  <si>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</si>
  <si>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</si>
  <si>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</si>
  <si>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</si>
  <si>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</si>
  <si>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</si>
  <si>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</si>
  <si>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</si>
  <si>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</si>
  <si>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</si>
  <si>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</si>
  <si>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</si>
  <si>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</si>
  <si>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</si>
  <si>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</si>
  <si>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</si>
  <si>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</si>
  <si>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</si>
  <si>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</si>
  <si>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</si>
  <si>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</si>
  <si>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</si>
  <si>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</si>
  <si>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</si>
  <si>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</si>
  <si>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</si>
  <si>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</si>
  <si>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</si>
  <si>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</si>
  <si>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</si>
  <si>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</si>
  <si>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</si>
  <si>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</si>
  <si>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</si>
  <si>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t>PREVISÃO INICIAL</t>
  </si>
  <si>
    <t>1 Essa coluna poderá ser apresentada somente no último bimestre</t>
  </si>
  <si>
    <t>Saldo</t>
  </si>
  <si>
    <t>Liquidados</t>
  </si>
  <si>
    <t xml:space="preserve">DOTAÇÃO </t>
  </si>
  <si>
    <t xml:space="preserve">DESPESAS </t>
  </si>
  <si>
    <t>EMPENHADAS</t>
  </si>
  <si>
    <t>(f) = (d – e)</t>
  </si>
  <si>
    <t>Despesas com Ações e Serviços Públicos de Saúde executadas com recursos de impostos</t>
  </si>
  <si>
    <t xml:space="preserve"> Em &lt;Exercício&gt;</t>
  </si>
  <si>
    <t>Em &lt;Exercício Anterior&gt;</t>
  </si>
  <si>
    <t>APORTES REALIZADOS</t>
  </si>
  <si>
    <t>DEDUÇÕES PARA FINS DO LIMITE DO FUNDEB</t>
  </si>
  <si>
    <t>INDICADORES DO FUNDEB</t>
  </si>
  <si>
    <t>FLUXO FINANCEIRO DOS RECURSOS DO FUNDEB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</si>
  <si>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</si>
  <si>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</si>
  <si>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</si>
  <si>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</si>
  <si>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</si>
  <si>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</si>
  <si>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</si>
  <si>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</si>
  <si>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</si>
  <si>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</si>
  <si>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</si>
  <si>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</si>
  <si>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</si>
  <si>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</si>
  <si>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</si>
  <si>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</si>
  <si>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</si>
  <si>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</si>
  <si>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t>PODER EXECUTIVO</t>
  </si>
  <si>
    <t>RESTOS A PAGAR PROCESSADOS E NÃO PROCESSADOS LIQUIDADOS EM EXERCÍCIOS ANTERIORES</t>
  </si>
  <si>
    <t>PODER LEGISLATIVO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</si>
  <si>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</si>
  <si>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</si>
  <si>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</si>
  <si>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</si>
  <si>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</si>
  <si>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</si>
  <si>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</si>
  <si>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</si>
  <si>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</si>
  <si>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</si>
  <si>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</si>
  <si>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</si>
  <si>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</si>
  <si>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>47- SALDO FINANCEIRO EM 31 DE DEZEMBRO DE &lt;EXERCÍCIO ANTERIOR&gt;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</si>
  <si>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</si>
  <si>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</si>
  <si>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</si>
  <si>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</si>
  <si>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</si>
  <si>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</si>
  <si>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</si>
  <si>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</si>
  <si>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</si>
  <si>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</si>
  <si>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</si>
  <si>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</si>
  <si>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</si>
  <si>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</si>
  <si>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</si>
  <si>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</si>
  <si>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</si>
  <si>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</si>
  <si>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</si>
  <si>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</si>
  <si>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</si>
  <si>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</si>
  <si>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</si>
  <si>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</si>
  <si>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</si>
  <si>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</si>
  <si>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</si>
  <si>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</si>
  <si>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</si>
  <si>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</si>
  <si>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</si>
  <si>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</si>
  <si>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20 – RECURSOS RECEBIDOS DO FUNDEB EM &lt;EXERCÍCIO ANTERIOR&gt; QUE NÃO FORAM UTILIZADOS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</si>
  <si>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</si>
  <si>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</si>
  <si>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</si>
  <si>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</si>
  <si>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</si>
  <si>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</si>
  <si>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</si>
  <si>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</si>
  <si>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</si>
  <si>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</si>
  <si>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</si>
  <si>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</si>
  <si>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</si>
  <si>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</si>
  <si>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</si>
  <si>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</si>
  <si>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</si>
  <si>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</si>
  <si>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</si>
  <si>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</si>
  <si>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</si>
  <si>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</si>
  <si>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</si>
  <si>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</si>
  <si>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</si>
  <si>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</si>
  <si>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</si>
  <si>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</si>
  <si>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</si>
  <si>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</si>
  <si>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</si>
  <si>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</si>
  <si>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</si>
  <si>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</si>
  <si>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</si>
  <si>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</si>
  <si>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</si>
  <si>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</si>
  <si>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</si>
  <si>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</si>
  <si>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</si>
  <si>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</si>
  <si>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</si>
  <si>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</si>
  <si>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</si>
  <si>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</si>
  <si>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</si>
  <si>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</si>
  <si>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</si>
  <si>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</si>
  <si>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</si>
  <si>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</si>
  <si>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</si>
  <si>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</si>
  <si>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</si>
  <si>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</si>
  <si>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</si>
  <si>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</si>
  <si>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</si>
  <si>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</si>
  <si>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</si>
  <si>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</si>
  <si>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</si>
  <si>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</si>
  <si>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</si>
  <si>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</si>
  <si>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</si>
  <si>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</si>
  <si>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</si>
  <si>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</si>
  <si>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</si>
  <si>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</si>
  <si>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</si>
  <si>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</si>
  <si>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</si>
  <si>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</si>
  <si>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</si>
  <si>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</si>
  <si>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</si>
  <si>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</si>
  <si>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</si>
  <si>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</si>
  <si>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</si>
  <si>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</si>
  <si>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</si>
  <si>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</si>
  <si>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</si>
  <si>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</si>
  <si>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</si>
  <si>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</si>
  <si>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</si>
  <si>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</si>
  <si>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</si>
  <si>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</si>
  <si>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</si>
  <si>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</si>
  <si>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</si>
  <si>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</si>
  <si>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</si>
  <si>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</si>
  <si>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</si>
  <si>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</si>
  <si>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</si>
  <si>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</si>
  <si>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</si>
  <si>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</si>
  <si>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</si>
  <si>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</si>
  <si>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</si>
  <si>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</si>
  <si>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DÉFICIT (VII)</t>
  </si>
  <si>
    <t>TOTAL (VIII) = (V + VI + VII)</t>
  </si>
  <si>
    <t>DESPESAS (EXCETO INTRA-ORÇAMENTÁRIAS) (IX)</t>
  </si>
  <si>
    <t>DESPESAS (INTRA-ORÇAMENTÁRIAS) (X)</t>
  </si>
  <si>
    <t>SUBTOTAL DAS DESPESAS (XI) = (IX + X)</t>
  </si>
  <si>
    <t>AMORTIZAÇÃO DA DÍV. / REFINANCIAMENTO (XII)</t>
  </si>
  <si>
    <t>SUBTOTAL C/ REFINANCIAMENTO (XIII) = (XI + XII)</t>
  </si>
  <si>
    <t>SUPERÁVIT (XIV)</t>
  </si>
  <si>
    <t>TOTAL (XV) = (XIII + XIV)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</si>
  <si>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</si>
  <si>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</si>
  <si>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</si>
  <si>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</si>
  <si>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</si>
  <si>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</si>
  <si>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(g) = (e-f) </t>
  </si>
  <si>
    <t>(i) = (e-h)</t>
  </si>
  <si>
    <t>(g) = (e-f)</t>
  </si>
  <si>
    <t>INSCRITAS EM RESTOS A PAGAR NÃO PROCESSADOS                          (k)</t>
  </si>
  <si>
    <t>(e) = (a-d)</t>
  </si>
  <si>
    <t>(d/total d)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</si>
  <si>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</si>
  <si>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</si>
  <si>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</si>
  <si>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</si>
  <si>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</si>
  <si>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</si>
  <si>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</si>
  <si>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</si>
  <si>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</si>
  <si>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 xml:space="preserve">    Demais Haveres Financeiros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</si>
  <si>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</si>
  <si>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</si>
  <si>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</si>
  <si>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</si>
  <si>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 xml:space="preserve">    Investimentos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</si>
  <si>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</si>
  <si>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</si>
  <si>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</si>
  <si>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</si>
  <si>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</si>
  <si>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DESPESAS PRIMÁRIAS</t>
  </si>
  <si>
    <t xml:space="preserve">        Demais Inversões Financeiras</t>
  </si>
  <si>
    <t>DESPESA PRIMÁRIA TOTAL (XVIII) = (X + XV + XVI + XVII)</t>
  </si>
  <si>
    <t xml:space="preserve">RESULTADO PRIMÁRIO (XIX) = (VII - XVIII) 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</si>
  <si>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</si>
  <si>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</si>
  <si>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</si>
  <si>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</si>
  <si>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</si>
  <si>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</si>
  <si>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>&lt;(a – d)&gt;</t>
  </si>
  <si>
    <t>&lt;(b – e)&gt;</t>
  </si>
  <si>
    <t>&lt;(c – f)&gt;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</si>
  <si>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</si>
  <si>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</si>
  <si>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</si>
  <si>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</si>
  <si>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</si>
  <si>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</si>
  <si>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</si>
  <si>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</si>
  <si>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</si>
  <si>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</si>
  <si>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 xml:space="preserve">        2.1.3- Parcela referente à CF, art. 159, I, alínea e</t>
  </si>
  <si>
    <t xml:space="preserve">        Superávit Financeiro </t>
  </si>
  <si>
    <t xml:space="preserve">        Reabertura de Créditos Adicionais </t>
  </si>
  <si>
    <t>Educação Básica</t>
  </si>
  <si>
    <t xml:space="preserve">Em </t>
  </si>
  <si>
    <t xml:space="preserve"> Em</t>
  </si>
  <si>
    <t xml:space="preserve"> &lt;Exercício&gt;</t>
  </si>
  <si>
    <t>Em 31 de dezembro de &lt;Exercício Anterior&gt;</t>
  </si>
  <si>
    <t>Em Exercícios Anteriores</t>
  </si>
  <si>
    <t xml:space="preserve">        Câmara Municipal </t>
  </si>
  <si>
    <t xml:space="preserve">        Tribunal de Contas do Município </t>
  </si>
  <si>
    <t>DO EXERCÍCIO</t>
  </si>
  <si>
    <t>DESPESAS INSCRITAS EM RESTOS A PAGAR NÃO PROCESSADOS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</si>
  <si>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</si>
  <si>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</si>
  <si>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</si>
  <si>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</si>
  <si>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</si>
  <si>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</si>
  <si>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</si>
  <si>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</si>
  <si>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</si>
  <si>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</si>
  <si>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</si>
  <si>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</si>
  <si>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</si>
  <si>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</si>
  <si>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</si>
  <si>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</si>
  <si>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</si>
  <si>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</si>
  <si>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</si>
  <si>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</si>
  <si>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Notas: 1 Projeção atuarial elaborada em &lt;DATA DA AVALIAÇÃO&gt; e oficialmente enviada para o Ministério da Previdência Social – MPS.</t>
  </si>
  <si>
    <t>(-) Incentivos Fiscais a Contribuinte por      Instituições Financeiras</t>
  </si>
  <si>
    <t>CANCELADO  (j)</t>
  </si>
  <si>
    <t>Promoção da Produção Agropecuária</t>
  </si>
  <si>
    <t>Defesa Agropecuária</t>
  </si>
  <si>
    <t>PODER/ÓRGÃO - INTRA</t>
  </si>
  <si>
    <t xml:space="preserve">    SALDOS DE EXERCÍCIOS ANTERIORES</t>
  </si>
  <si>
    <t xml:space="preserve">        Recursos Arrecadados em Exercícios Anteriores - RPPS</t>
  </si>
  <si>
    <t>RESERVA DO RPPS</t>
  </si>
  <si>
    <t xml:space="preserve">        Receita de Contribuições Patronais</t>
  </si>
  <si>
    <t xml:space="preserve">        Em Regime de Parcelamento de Débitos Previdenciários</t>
  </si>
  <si>
    <t xml:space="preserve">        Receita de Aporte Periódico de Valores Predefinidos </t>
  </si>
  <si>
    <t xml:space="preserve">    RECEITAS CORRENTES (I)</t>
  </si>
  <si>
    <t xml:space="preserve">    RECEITAS DE CAPITAL (II)</t>
  </si>
  <si>
    <t>DEMONSTRATIVO DAS RECEITAS E DESPESAS PREVIDENCIÁRIAS DO REGIME PRÓPRIO DE PREVIDÊNCIA DOS SERVIDORES</t>
  </si>
  <si>
    <t>RECEITAS - PLANO FINANCEIRO</t>
  </si>
  <si>
    <t xml:space="preserve">    ADMINISTRAÇÃO (IV)</t>
  </si>
  <si>
    <t xml:space="preserve">    PREVIDÊNCIA (V)</t>
  </si>
  <si>
    <t xml:space="preserve">        Benefícios - Civil</t>
  </si>
  <si>
    <t xml:space="preserve">        Benefícios - Militar</t>
  </si>
  <si>
    <t>DESPESAS - PLANO FINANCEIRO</t>
  </si>
  <si>
    <t xml:space="preserve">        VALOR</t>
  </si>
  <si>
    <t>RECEITAS - PLANO PREVIDENCIÁRIO</t>
  </si>
  <si>
    <t>DESPESAS - PLANO PREVIDENCIÁRIO</t>
  </si>
  <si>
    <t>RECURSOS ARRECADADOS EM EXERCÍCIOS ANTERIORES - PLANO PREVIDENCIÁRIO</t>
  </si>
  <si>
    <t>RESERVA ORÇAMENTÁRIA DO RPPS - PLANO PREVIDENCIÁRIO</t>
  </si>
  <si>
    <t xml:space="preserve">  Plano de Amortização - Contribuição Patronal Suplementar </t>
  </si>
  <si>
    <t xml:space="preserve">  Plano de Amortização - Aporte Periódico de Valores Predefinidos </t>
  </si>
  <si>
    <t xml:space="preserve">  Outros Aportes para o RPPS </t>
  </si>
  <si>
    <t xml:space="preserve">  Recursos para Cobertura de Déficit Financeiro </t>
  </si>
  <si>
    <t>APORTES DE RECURSOS PARA O RPPS - PLANO PREVIDENCIÁRIO</t>
  </si>
  <si>
    <t>BENS E DIREITOS DO RPPS - PLANO PREVIDENCIÁRIO</t>
  </si>
  <si>
    <t xml:space="preserve">    RECEITAS CORRENTES (VIII)</t>
  </si>
  <si>
    <t xml:space="preserve">        Em Regime de Parcelamento de Débitos</t>
  </si>
  <si>
    <t xml:space="preserve">    RECEITAS DE CAPITAL (IX)</t>
  </si>
  <si>
    <t>TOTAL DAS RECEITAS PREVIDENCIÁRIAS RPPS - (X) = (VIII + IX)</t>
  </si>
  <si>
    <t xml:space="preserve">    ADMINISTRAÇÃO (XI)</t>
  </si>
  <si>
    <t xml:space="preserve">    PREVIDÊNCIA (XII)</t>
  </si>
  <si>
    <t>TOTAL DAS DESPESAS PREVIDENCIÁRIAS RPPS (XIII) = (XI + XII)</t>
  </si>
  <si>
    <t>RESULTADO PREVIDENCIÁRIO (XIV) = (X – XIII)</t>
  </si>
  <si>
    <t xml:space="preserve">  Recursos para Cobertura de Insuficiências Financeiras </t>
  </si>
  <si>
    <t xml:space="preserve">  Recursos para Formação de Reserva </t>
  </si>
  <si>
    <t>Caixa e Equivalente de Caixa</t>
  </si>
  <si>
    <t>Investimentos e Aplicações</t>
  </si>
  <si>
    <t>Outros Bens e Direitos</t>
  </si>
  <si>
    <t>APORTES DE RECURSOS PARA O RPPS - PLANO FINANCEIRO</t>
  </si>
  <si>
    <t xml:space="preserve">    Disponibilidade de Caixa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</si>
  <si>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</si>
  <si>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</si>
  <si>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</si>
  <si>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Outros Passivos</t>
  </si>
  <si>
    <t>ATOS POTENCIAIS PASSIVOS</t>
  </si>
  <si>
    <t xml:space="preserve">    Obrigações Contratuais</t>
  </si>
  <si>
    <t>PPP A CONTRATAR (II)</t>
  </si>
  <si>
    <t>RECEITA CORRENTE LÍQUIDA (RCL) (III)</t>
  </si>
  <si>
    <t>TOTAL DAS DESPESAS CONSIDERADAS PARA O LIMITE (IV = I + II)</t>
  </si>
  <si>
    <t>TOTAL DAS DESPESAS / RCL (%) (V) = (IV)/(III)</t>
  </si>
  <si>
    <t xml:space="preserve">        Defensoria Pública</t>
  </si>
  <si>
    <t>Tabela 4 - Demonstrativo das Receitas e Despesas Previdenciárias do Regime Próprio de Previdência dos Servidores</t>
  </si>
  <si>
    <t>Do Ente Federado, exceto estatais não dependentes (I)</t>
  </si>
  <si>
    <t xml:space="preserve">       IMPOSTOS, TAXAS E CONTRIBUIÇÕES DE MELHORIA</t>
  </si>
  <si>
    <t xml:space="preserve">        CONTRIBUIÇÕES</t>
  </si>
  <si>
    <t xml:space="preserve">            Contribuições Econômicas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</si>
  <si>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</si>
  <si>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</si>
  <si>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</si>
  <si>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</si>
  <si>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Cessão de Direitos</t>
  </si>
  <si>
    <t xml:space="preserve">           Demais Receitas Patrimoniais</t>
  </si>
  <si>
    <t xml:space="preserve">            Serviços Administrativos e Comerciais Gerais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</si>
  <si>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</si>
  <si>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</si>
  <si>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</si>
  <si>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Transferências da União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</si>
  <si>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</si>
  <si>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</si>
  <si>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Multas Administrativas, Contratuais e Judiciais</t>
  </si>
  <si>
    <t xml:space="preserve">            Indenizações, Restituições e Ressarcimentos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</si>
  <si>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</si>
  <si>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</si>
  <si>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</si>
  <si>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Transferências da União e de suas Entidades</t>
  </si>
  <si>
    <t xml:space="preserve">            Remuneração das Disponibilidades do Tesouro</t>
  </si>
  <si>
    <t xml:space="preserve">            Resgate de Títulos do Tesouro</t>
  </si>
  <si>
    <t xml:space="preserve">           Demais Receitas de Capital       </t>
  </si>
  <si>
    <t xml:space="preserve">            Contribuições para Entidades Privadas de Serviço Social
           └ e de Formação Profissional</t>
  </si>
  <si>
    <t xml:space="preserve">            Contribuição para o Custeio do Serviço de Iluminação
           └ Pública</t>
  </si>
  <si>
    <t xml:space="preserve">           Delegação de Serviços Públicos Mediante Concessão,
           └ Permissão, Autorização ou Licença</t>
  </si>
  <si>
    <t xml:space="preserve">            Serviços e Atividades Referentes à Navegação e ao
           └ Transporte</t>
  </si>
  <si>
    <t xml:space="preserve">            Transferências dos Estados e do Distrito Federal e de
           └ suas Entidades</t>
  </si>
  <si>
    <t xml:space="preserve">             Transferências Provenientes de Depósitos Não 
           └ Identificados</t>
  </si>
  <si>
    <t xml:space="preserve">            Transferências Provenientes de Depósitos Não 
           └ Identificados</t>
  </si>
  <si>
    <t xml:space="preserve">        IMPOSTOS, TAXAS E CONTRIBUIÇÕES DE MELHORIA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</si>
  <si>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</si>
  <si>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</si>
  <si>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</si>
  <si>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</si>
  <si>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 xml:space="preserve">            Contribuição para o Custeio do Serviço de Iluminação 
           └ Pública</t>
  </si>
  <si>
    <t xml:space="preserve">            Delegação de Serviços Públicos Mediante Concessão, 
           └ Permissão, Autorização ou Licença</t>
  </si>
  <si>
    <t xml:space="preserve">            Serviços e Atividades Referentes à Navegação e ao 
           └ Transporte</t>
  </si>
  <si>
    <t xml:space="preserve">            Transferências da União e de 
           └ suas Entidades</t>
  </si>
  <si>
    <t xml:space="preserve">            Transferências dos Estados e do Distrito Federal e de 
           └ suas Entidades</t>
  </si>
  <si>
    <t xml:space="preserve">            Bens, Direitos e Valores Incorporados ao Patrimônio 
           └ Público</t>
  </si>
  <si>
    <t xml:space="preserve">           Transferências dos Estados e do Distrito Federal e de suas 
           └ Entidades</t>
  </si>
  <si>
    <t xml:space="preserve">            Transferências Provenientes de Depósitos Não
           └ Identificados</t>
  </si>
  <si>
    <t xml:space="preserve">        Rendimentos de Aplicação Financeira </t>
  </si>
  <si>
    <t xml:space="preserve">        Outras Receitas Patrimoniais </t>
  </si>
  <si>
    <t xml:space="preserve">   Impostos, Taxas e Contribuições de Melhoria </t>
  </si>
  <si>
    <t xml:space="preserve">         Outros Impostos, Taxas e Contribuições de Melhoria </t>
  </si>
  <si>
    <t xml:space="preserve">    Impostos, Taxas e Contribuições de Melhoria </t>
  </si>
  <si>
    <t xml:space="preserve">    Contribuições </t>
  </si>
  <si>
    <t xml:space="preserve">    Receita Patrimonial </t>
  </si>
  <si>
    <t xml:space="preserve">    Transferências Correntes </t>
  </si>
  <si>
    <t xml:space="preserve">    Demais Receitas Correntes </t>
  </si>
  <si>
    <t xml:space="preserve">    Operações de Crédito (VI) </t>
  </si>
  <si>
    <t xml:space="preserve">    Amortização de Empréstimos (VII) </t>
  </si>
  <si>
    <t xml:space="preserve">    Alienação de Bens </t>
  </si>
  <si>
    <t xml:space="preserve">    Transferências de Capital </t>
  </si>
  <si>
    <t xml:space="preserve">    Outras Receitas de Capital </t>
  </si>
  <si>
    <t xml:space="preserve">RECEITAS CORRENTES (I) </t>
  </si>
  <si>
    <t xml:space="preserve">          ISS </t>
  </si>
  <si>
    <t xml:space="preserve">          ITBI </t>
  </si>
  <si>
    <t xml:space="preserve">          IRRF </t>
  </si>
  <si>
    <t xml:space="preserve">  IPTU </t>
  </si>
  <si>
    <t xml:space="preserve">        Aplicações Financeiras (II) </t>
  </si>
  <si>
    <t xml:space="preserve">        Cota-Parte do FPM </t>
  </si>
  <si>
    <t xml:space="preserve">        Cota-Parte do ICMS</t>
  </si>
  <si>
    <t xml:space="preserve">        Cota-Parte do IPVA </t>
  </si>
  <si>
    <t xml:space="preserve">        Cota-Parte do ITR </t>
  </si>
  <si>
    <t xml:space="preserve">        Transferências da LC 87/1996 </t>
  </si>
  <si>
    <t xml:space="preserve">        Transferências da LC nº 61/1989 </t>
  </si>
  <si>
    <t xml:space="preserve">        Transferências do FUNDEB </t>
  </si>
  <si>
    <t xml:space="preserve">        Outras Transferências Correntes </t>
  </si>
  <si>
    <t xml:space="preserve">        Outras Receitas Financeiras (III) </t>
  </si>
  <si>
    <t xml:space="preserve">        Receitas Correntes Restantes </t>
  </si>
  <si>
    <t xml:space="preserve">RECEITAS PRIMÁRIAS CORRENTES (IV) = (I - II - III) </t>
  </si>
  <si>
    <t xml:space="preserve">RECEITAS DE CAPITAL (V) </t>
  </si>
  <si>
    <t xml:space="preserve">        Convênios </t>
  </si>
  <si>
    <t xml:space="preserve">        Outras Transferências de Capital </t>
  </si>
  <si>
    <t xml:space="preserve">        Outras Alienações de Bens </t>
  </si>
  <si>
    <t xml:space="preserve">        Receitas de Alienação de Investimentos Permanentes (IX) </t>
  </si>
  <si>
    <t xml:space="preserve">        Receitas de Alienação de Investimentos Temporários (VIII) </t>
  </si>
  <si>
    <t xml:space="preserve">        Outras Receitas de Capital Não Primárias (X) </t>
  </si>
  <si>
    <t xml:space="preserve">        Outras Receitas de Capital Primárias </t>
  </si>
  <si>
    <t xml:space="preserve">RECEITAS PRIMÁRIAS DE CAPITAL (XI) = (V - VI - VII - VIII - IX - X) </t>
  </si>
  <si>
    <t xml:space="preserve">RECEITA PRIMÁRIA TOTAL (XII) = (IV + XI) </t>
  </si>
  <si>
    <t xml:space="preserve">RESULTADO PRIMÁRIO - Acima da Linha (XXIV) = (XIIa - (XXIIIa  +     XXIIIb +  XXIIIc)) </t>
  </si>
  <si>
    <t>Até o Bimestre/  &lt;Exercício&gt;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</si>
  <si>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</si>
  <si>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</si>
  <si>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</si>
  <si>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</si>
  <si>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</si>
  <si>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</si>
  <si>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Meta fixada no Anexo de Metas Fiscais da LDO para o exercício de referência</t>
  </si>
  <si>
    <t>ABAIXO DA LINHA</t>
  </si>
  <si>
    <t>CÁLCULO DO RESULTADO NOMINAL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</si>
  <si>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</si>
  <si>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</si>
  <si>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</si>
  <si>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</si>
  <si>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</si>
  <si>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</si>
  <si>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</si>
  <si>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</si>
  <si>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</si>
  <si>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</si>
  <si>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</si>
  <si>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</si>
  <si>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</si>
  <si>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</si>
  <si>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RESERVA ORÇAMENTÁRIA DO RPPS</t>
  </si>
  <si>
    <t>RESULTADO PRIMÁRIO CONFORME MODELO DA 7ª EDIÇÃO DO MDF</t>
  </si>
  <si>
    <t>RECEITA PRIMÁRIA TOTAL  (VII) = (I + VI)</t>
  </si>
  <si>
    <t>DISCRIMINAÇÃO DA META FISCAL DE RESULTADO PRIMÁRIO</t>
  </si>
  <si>
    <t>RESULTADO NOMINAL CONFORME MODELO DA 7ª EDIÇÃO DO MDF</t>
  </si>
  <si>
    <t>DISCRIMINAÇÃO DA META FISCAL DE RESULTADO NOMINAL</t>
  </si>
  <si>
    <t>Em 31/Dez Exercício Anterior</t>
  </si>
  <si>
    <t>RECURSOS ARRECADADOS EM EXERCÍCIOS ANTERIORES - RPPS</t>
  </si>
  <si>
    <t>SUPERÁVIT FINANCEIRO UTILIZADO PARA ABERTURA E REABERTURA DE CRÉDITOS ADICIONAIS</t>
  </si>
  <si>
    <t>DOTAÇÃO 
ATUALIZADA</t>
  </si>
  <si>
    <t>DESPESAS 
EMPENHADAS</t>
  </si>
  <si>
    <t>RESTOS A PAGAR 
NÃO PROCESSADOS</t>
  </si>
  <si>
    <t>LIQUIDADOS</t>
  </si>
  <si>
    <t xml:space="preserve">PAGOS                     (c) </t>
  </si>
  <si>
    <t>DESPESAS 
PAGAS                     (a)</t>
  </si>
  <si>
    <t>RESTOS A PAGAR 
PROCESSADOS PAGOS                     (b)</t>
  </si>
  <si>
    <t>DESPESA PRIMÁRIA TOTAL (XXIII) = (XV + XXI + XXII)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</si>
  <si>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</si>
  <si>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</si>
  <si>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</si>
  <si>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</si>
  <si>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</si>
  <si>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</si>
  <si>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</si>
  <si>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</si>
  <si>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</si>
  <si>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</si>
  <si>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 xml:space="preserve">    Riscos não Provisionados </t>
  </si>
  <si>
    <t xml:space="preserve">    Garantias Concedidas </t>
  </si>
  <si>
    <t xml:space="preserve">    Outros Passivos Contingentes </t>
  </si>
  <si>
    <t xml:space="preserve">          Outros Impostos, Taxas e Contribuições de Melhoria </t>
  </si>
  <si>
    <t xml:space="preserve">DESPESAS PAGAS </t>
  </si>
  <si>
    <t>INSCRITAS EM RESTOS A PAGAR NÃO PROCESSADOS (f)</t>
  </si>
  <si>
    <r>
      <t>INSCRITAS EM RESTOS A PAGAR NÃO PROCESSADOS</t>
    </r>
    <r>
      <rPr>
        <b/>
        <sz val="10"/>
        <rFont val="Times New Roman"/>
        <family val="1"/>
      </rPr>
      <t xml:space="preserve"> (f)</t>
    </r>
  </si>
  <si>
    <t>% Aplicado</t>
  </si>
  <si>
    <t>PREFEITURA MUNICIPAL DE SAO JOAO DA BOA VISTA</t>
  </si>
  <si>
    <t>CNPJ: 46.429.379/0001-50</t>
  </si>
  <si>
    <t>FONTE: Sistema CECAM, Unidade Responsável: CONTABILIDADE. Emissão: 30/05/2018, às 10:58:37. Assinado Digitalmente no dia 30/05/2018, às 10:58:37.</t>
  </si>
  <si>
    <t>Período: 2º Bimestre de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</si>
</sst>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#,##0.0;\-#,##0.0"/>
    <numFmt numFmtId="172" formatCode="[$-416]dddd\,\ d&quot; de &quot;mmmm&quot; de &quot;yyyy"/>
    <numFmt numFmtId="173" formatCode="&quot;R$&quot;\ #,##0.00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trike/>
      <sz val="8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trike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900072813034"/>
      </patternFill>
    </fill>
    <fill>
      <patternFill patternType="lightUp">
        <bgColor theme="0" tint="-0.14995999634265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6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wrapText="1"/>
    </xf>
    <xf numFmtId="49" fontId="5" fillId="0" borderId="22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5" fillId="33" borderId="15" xfId="0" applyFont="1" applyFill="1" applyBorder="1" applyAlignment="1">
      <alignment/>
    </xf>
    <xf numFmtId="49" fontId="5" fillId="33" borderId="22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/>
    </xf>
    <xf numFmtId="49" fontId="9" fillId="33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/>
    </xf>
    <xf numFmtId="49" fontId="9" fillId="33" borderId="23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49" fontId="9" fillId="33" borderId="16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vertical="top"/>
    </xf>
    <xf numFmtId="37" fontId="5" fillId="0" borderId="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/>
    </xf>
    <xf numFmtId="0" fontId="1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indent="2"/>
    </xf>
    <xf numFmtId="0" fontId="11" fillId="0" borderId="0" xfId="50" applyNumberFormat="1" applyFont="1" applyFill="1" applyAlignment="1">
      <alignment/>
      <protection/>
    </xf>
    <xf numFmtId="0" fontId="5" fillId="0" borderId="0" xfId="50" applyFont="1" applyFill="1" applyAlignment="1">
      <alignment/>
      <protection/>
    </xf>
    <xf numFmtId="0" fontId="5" fillId="0" borderId="0" xfId="50" applyFont="1" applyFill="1" applyBorder="1" applyAlignment="1">
      <alignment/>
      <protection/>
    </xf>
    <xf numFmtId="164" fontId="5" fillId="0" borderId="0" xfId="50" applyNumberFormat="1" applyFont="1" applyFill="1" applyAlignment="1">
      <alignment horizontal="right"/>
      <protection/>
    </xf>
    <xf numFmtId="0" fontId="5" fillId="33" borderId="19" xfId="50" applyFont="1" applyFill="1" applyBorder="1" applyAlignment="1">
      <alignment horizontal="center"/>
      <protection/>
    </xf>
    <xf numFmtId="0" fontId="5" fillId="33" borderId="18" xfId="50" applyFont="1" applyFill="1" applyBorder="1" applyAlignment="1">
      <alignment horizontal="center"/>
      <protection/>
    </xf>
    <xf numFmtId="0" fontId="5" fillId="33" borderId="16" xfId="50" applyFont="1" applyFill="1" applyBorder="1" applyAlignment="1">
      <alignment horizontal="center"/>
      <protection/>
    </xf>
    <xf numFmtId="0" fontId="5" fillId="33" borderId="16" xfId="50" applyFont="1" applyFill="1" applyBorder="1" applyAlignment="1">
      <alignment/>
      <protection/>
    </xf>
    <xf numFmtId="0" fontId="13" fillId="0" borderId="0" xfId="50" applyFont="1" applyBorder="1" applyAlignment="1">
      <alignment wrapText="1"/>
      <protection/>
    </xf>
    <xf numFmtId="0" fontId="13" fillId="0" borderId="0" xfId="50" applyFont="1" applyFill="1" applyBorder="1" applyAlignment="1">
      <alignment/>
      <protection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right" vertical="top" wrapText="1"/>
      <protection/>
    </xf>
    <xf numFmtId="0" fontId="5" fillId="0" borderId="0" xfId="50" applyFont="1" applyBorder="1" applyAlignment="1">
      <alignment wrapText="1"/>
      <protection/>
    </xf>
    <xf numFmtId="0" fontId="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/>
      <protection/>
    </xf>
    <xf numFmtId="0" fontId="2" fillId="33" borderId="19" xfId="50" applyFont="1" applyFill="1" applyBorder="1" applyAlignment="1">
      <alignment horizontal="center"/>
      <protection/>
    </xf>
    <xf numFmtId="0" fontId="2" fillId="33" borderId="16" xfId="50" applyFont="1" applyFill="1" applyBorder="1" applyAlignment="1">
      <alignment horizontal="center"/>
      <protection/>
    </xf>
    <xf numFmtId="0" fontId="3" fillId="0" borderId="21" xfId="50" applyFont="1" applyFill="1" applyBorder="1" applyAlignment="1">
      <alignment/>
      <protection/>
    </xf>
    <xf numFmtId="0" fontId="3" fillId="0" borderId="10" xfId="50" applyFont="1" applyFill="1" applyBorder="1" applyAlignment="1">
      <alignment/>
      <protection/>
    </xf>
    <xf numFmtId="0" fontId="2" fillId="33" borderId="21" xfId="50" applyFont="1" applyFill="1" applyBorder="1" applyAlignment="1">
      <alignment horizontal="center" vertical="center" wrapText="1"/>
      <protection/>
    </xf>
    <xf numFmtId="37" fontId="2" fillId="33" borderId="19" xfId="50" applyNumberFormat="1" applyFont="1" applyFill="1" applyBorder="1" applyAlignment="1">
      <alignment horizontal="center"/>
      <protection/>
    </xf>
    <xf numFmtId="37" fontId="2" fillId="33" borderId="12" xfId="50" applyNumberFormat="1" applyFont="1" applyFill="1" applyBorder="1" applyAlignment="1">
      <alignment horizontal="center"/>
      <protection/>
    </xf>
    <xf numFmtId="37" fontId="2" fillId="33" borderId="18" xfId="50" applyNumberFormat="1" applyFont="1" applyFill="1" applyBorder="1" applyAlignment="1">
      <alignment horizontal="center"/>
      <protection/>
    </xf>
    <xf numFmtId="0" fontId="2" fillId="33" borderId="12" xfId="50" applyFont="1" applyFill="1" applyBorder="1" applyAlignment="1">
      <alignment horizontal="center"/>
      <protection/>
    </xf>
    <xf numFmtId="49" fontId="7" fillId="33" borderId="0" xfId="50" applyNumberFormat="1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 vertical="center" wrapText="1"/>
      <protection/>
    </xf>
    <xf numFmtId="37" fontId="2" fillId="33" borderId="16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49" fontId="3" fillId="0" borderId="0" xfId="50" applyNumberFormat="1" applyFont="1" applyFill="1" applyBorder="1" applyAlignment="1">
      <alignment/>
      <protection/>
    </xf>
    <xf numFmtId="49" fontId="3" fillId="0" borderId="22" xfId="50" applyNumberFormat="1" applyFont="1" applyFill="1" applyBorder="1" applyAlignment="1">
      <alignment horizontal="left" indent="1"/>
      <protection/>
    </xf>
    <xf numFmtId="37" fontId="3" fillId="0" borderId="24" xfId="50" applyNumberFormat="1" applyFont="1" applyFill="1" applyBorder="1" applyAlignment="1">
      <alignment/>
      <protection/>
    </xf>
    <xf numFmtId="0" fontId="5" fillId="0" borderId="0" xfId="50" applyFont="1" applyBorder="1" applyAlignment="1">
      <alignment vertical="center" wrapText="1"/>
      <protection/>
    </xf>
    <xf numFmtId="0" fontId="5" fillId="0" borderId="0" xfId="50" applyFont="1" applyBorder="1" applyAlignment="1">
      <alignment horizontal="left" vertical="top" wrapText="1"/>
      <protection/>
    </xf>
    <xf numFmtId="0" fontId="13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5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 vertical="center"/>
      <protection/>
    </xf>
    <xf numFmtId="0" fontId="0" fillId="0" borderId="0" xfId="50" applyFont="1" applyFill="1" applyBorder="1" applyAlignment="1">
      <alignment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33" borderId="19" xfId="50" applyFont="1" applyFill="1" applyBorder="1" applyAlignment="1">
      <alignment horizontal="center" vertical="top" wrapText="1"/>
      <protection/>
    </xf>
    <xf numFmtId="0" fontId="2" fillId="33" borderId="18" xfId="50" applyFont="1" applyFill="1" applyBorder="1" applyAlignment="1">
      <alignment horizontal="center" vertical="top" wrapText="1"/>
      <protection/>
    </xf>
    <xf numFmtId="0" fontId="5" fillId="0" borderId="0" xfId="50" applyFont="1" applyFill="1" applyAlignment="1">
      <alignment horizontal="center" vertical="center"/>
      <protection/>
    </xf>
    <xf numFmtId="0" fontId="5" fillId="0" borderId="0" xfId="51" applyFont="1" applyFill="1" applyBorder="1" applyAlignment="1">
      <alignment vertical="center"/>
      <protection/>
    </xf>
    <xf numFmtId="0" fontId="9" fillId="0" borderId="0" xfId="50" applyFont="1" applyFill="1" applyBorder="1" applyAlignment="1">
      <alignment/>
      <protection/>
    </xf>
    <xf numFmtId="0" fontId="5" fillId="0" borderId="0" xfId="51" applyFont="1" applyFill="1" applyBorder="1" applyAlignment="1">
      <alignment/>
      <protection/>
    </xf>
    <xf numFmtId="0" fontId="5" fillId="0" borderId="19" xfId="0" applyNumberFormat="1" applyFont="1" applyFill="1" applyBorder="1" applyAlignment="1">
      <alignment wrapText="1"/>
    </xf>
    <xf numFmtId="0" fontId="5" fillId="0" borderId="24" xfId="0" applyNumberFormat="1" applyFont="1" applyFill="1" applyBorder="1" applyAlignment="1">
      <alignment/>
    </xf>
    <xf numFmtId="0" fontId="5" fillId="0" borderId="0" xfId="50" applyFont="1" applyFill="1" applyAlignment="1">
      <alignment horizontal="left" vertical="center"/>
      <protection/>
    </xf>
    <xf numFmtId="0" fontId="5" fillId="0" borderId="0" xfId="50" applyFont="1" applyBorder="1" applyAlignment="1">
      <alignment horizontal="right" vertical="top" wrapText="1"/>
      <protection/>
    </xf>
    <xf numFmtId="164" fontId="5" fillId="0" borderId="0" xfId="50" applyNumberFormat="1" applyFont="1" applyBorder="1" applyAlignment="1">
      <alignment horizontal="right" vertical="top" wrapText="1"/>
      <protection/>
    </xf>
    <xf numFmtId="0" fontId="5" fillId="0" borderId="17" xfId="50" applyFont="1" applyBorder="1" applyAlignment="1">
      <alignment horizontal="left" wrapText="1"/>
      <protection/>
    </xf>
    <xf numFmtId="164" fontId="5" fillId="33" borderId="16" xfId="50" applyNumberFormat="1" applyFont="1" applyFill="1" applyBorder="1" applyAlignment="1">
      <alignment horizontal="right" vertical="top" wrapText="1"/>
      <protection/>
    </xf>
    <xf numFmtId="0" fontId="12" fillId="33" borderId="18" xfId="50" applyFont="1" applyFill="1" applyBorder="1" applyAlignment="1">
      <alignment horizontal="center" vertical="center" wrapText="1"/>
      <protection/>
    </xf>
    <xf numFmtId="0" fontId="12" fillId="33" borderId="19" xfId="50" applyFont="1" applyFill="1" applyBorder="1" applyAlignment="1">
      <alignment horizontal="left" wrapText="1"/>
      <protection/>
    </xf>
    <xf numFmtId="0" fontId="12" fillId="33" borderId="16" xfId="50" applyFont="1" applyFill="1" applyBorder="1" applyAlignment="1">
      <alignment horizontal="left" wrapText="1"/>
      <protection/>
    </xf>
    <xf numFmtId="0" fontId="2" fillId="33" borderId="2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9" fillId="33" borderId="22" xfId="0" applyNumberFormat="1" applyFont="1" applyFill="1" applyBorder="1" applyAlignment="1">
      <alignment/>
    </xf>
    <xf numFmtId="49" fontId="9" fillId="33" borderId="22" xfId="0" applyNumberFormat="1" applyFont="1" applyFill="1" applyBorder="1" applyAlignment="1">
      <alignment vertical="center"/>
    </xf>
    <xf numFmtId="49" fontId="9" fillId="33" borderId="20" xfId="0" applyNumberFormat="1" applyFont="1" applyFill="1" applyBorder="1" applyAlignment="1">
      <alignment horizontal="justify" vertical="center"/>
    </xf>
    <xf numFmtId="0" fontId="9" fillId="33" borderId="19" xfId="50" applyFont="1" applyFill="1" applyBorder="1" applyAlignment="1">
      <alignment/>
      <protection/>
    </xf>
    <xf numFmtId="0" fontId="9" fillId="33" borderId="18" xfId="50" applyFont="1" applyFill="1" applyBorder="1" applyAlignment="1">
      <alignment horizontal="center"/>
      <protection/>
    </xf>
    <xf numFmtId="0" fontId="9" fillId="33" borderId="16" xfId="50" applyFont="1" applyFill="1" applyBorder="1" applyAlignment="1">
      <alignment/>
      <protection/>
    </xf>
    <xf numFmtId="0" fontId="9" fillId="33" borderId="10" xfId="0" applyFont="1" applyFill="1" applyBorder="1" applyAlignment="1">
      <alignment/>
    </xf>
    <xf numFmtId="37" fontId="2" fillId="33" borderId="19" xfId="50" applyNumberFormat="1" applyFont="1" applyFill="1" applyBorder="1" applyAlignment="1">
      <alignment horizontal="center" vertical="top" wrapText="1"/>
      <protection/>
    </xf>
    <xf numFmtId="37" fontId="2" fillId="33" borderId="23" xfId="50" applyNumberFormat="1" applyFont="1" applyFill="1" applyBorder="1" applyAlignment="1">
      <alignment horizontal="center"/>
      <protection/>
    </xf>
    <xf numFmtId="37" fontId="2" fillId="33" borderId="14" xfId="50" applyNumberFormat="1" applyFont="1" applyFill="1" applyBorder="1" applyAlignment="1">
      <alignment horizontal="center"/>
      <protection/>
    </xf>
    <xf numFmtId="37" fontId="2" fillId="33" borderId="18" xfId="50" applyNumberFormat="1" applyFont="1" applyFill="1" applyBorder="1" applyAlignment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33" borderId="21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indent="2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" fillId="33" borderId="22" xfId="0" applyNumberFormat="1" applyFont="1" applyFill="1" applyBorder="1" applyAlignment="1">
      <alignment/>
    </xf>
    <xf numFmtId="0" fontId="5" fillId="0" borderId="0" xfId="50" applyFont="1" applyFill="1" applyAlignment="1">
      <alignment horizontal="left"/>
      <protection/>
    </xf>
    <xf numFmtId="0" fontId="5" fillId="33" borderId="19" xfId="50" applyFont="1" applyFill="1" applyBorder="1" applyAlignment="1">
      <alignment horizontal="center" vertical="top" wrapText="1"/>
      <protection/>
    </xf>
    <xf numFmtId="0" fontId="9" fillId="33" borderId="14" xfId="50" applyFont="1" applyFill="1" applyBorder="1" applyAlignment="1">
      <alignment horizontal="center" vertical="top" wrapText="1"/>
      <protection/>
    </xf>
    <xf numFmtId="37" fontId="3" fillId="0" borderId="22" xfId="50" applyNumberFormat="1" applyFont="1" applyFill="1" applyBorder="1" applyAlignment="1">
      <alignment horizontal="center"/>
      <protection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3" fillId="0" borderId="22" xfId="50" applyFont="1" applyFill="1" applyBorder="1" applyAlignment="1">
      <alignment horizontal="left" indent="1"/>
      <protection/>
    </xf>
    <xf numFmtId="49" fontId="9" fillId="33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9" fillId="33" borderId="12" xfId="0" applyNumberFormat="1" applyFont="1" applyFill="1" applyBorder="1" applyAlignment="1">
      <alignment horizontal="center" vertical="center" wrapText="1"/>
    </xf>
    <xf numFmtId="0" fontId="5" fillId="0" borderId="0" xfId="50" applyNumberFormat="1" applyFont="1" applyFill="1" applyBorder="1" applyAlignment="1">
      <alignment horizontal="center" wrapText="1"/>
      <protection/>
    </xf>
    <xf numFmtId="164" fontId="5" fillId="0" borderId="0" xfId="0" applyNumberFormat="1" applyFont="1" applyFill="1" applyBorder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69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2" fillId="33" borderId="18" xfId="50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horizontal="center"/>
    </xf>
    <xf numFmtId="166" fontId="9" fillId="33" borderId="19" xfId="0" applyNumberFormat="1" applyFont="1" applyFill="1" applyBorder="1" applyAlignment="1">
      <alignment horizontal="center"/>
    </xf>
    <xf numFmtId="0" fontId="5" fillId="0" borderId="0" xfId="50" applyFont="1" applyFill="1" applyBorder="1" applyAlignment="1">
      <alignment vertical="center" wrapText="1"/>
      <protection/>
    </xf>
    <xf numFmtId="37" fontId="5" fillId="34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9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2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0" fontId="2" fillId="33" borderId="1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37" fontId="3" fillId="0" borderId="0" xfId="0" applyNumberFormat="1" applyFont="1" applyFill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37" fontId="2" fillId="33" borderId="1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wrapText="1"/>
    </xf>
    <xf numFmtId="9" fontId="3" fillId="0" borderId="0" xfId="0" applyNumberFormat="1" applyFont="1" applyFill="1" applyBorder="1" applyAlignment="1">
      <alignment wrapText="1"/>
    </xf>
    <xf numFmtId="0" fontId="5" fillId="33" borderId="14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0" fontId="5" fillId="33" borderId="23" xfId="50" applyFont="1" applyFill="1" applyBorder="1" applyAlignment="1">
      <alignment horizontal="center"/>
      <protection/>
    </xf>
    <xf numFmtId="0" fontId="5" fillId="33" borderId="23" xfId="50" applyFont="1" applyFill="1" applyBorder="1" applyAlignment="1">
      <alignment horizontal="center" vertical="center" wrapText="1"/>
      <protection/>
    </xf>
    <xf numFmtId="0" fontId="9" fillId="33" borderId="19" xfId="50" applyFont="1" applyFill="1" applyBorder="1" applyAlignment="1">
      <alignment horizontal="center" vertical="top" wrapText="1"/>
      <protection/>
    </xf>
    <xf numFmtId="0" fontId="9" fillId="33" borderId="18" xfId="50" applyFont="1" applyFill="1" applyBorder="1" applyAlignment="1">
      <alignment horizontal="center" vertical="top" wrapText="1"/>
      <protection/>
    </xf>
    <xf numFmtId="0" fontId="9" fillId="33" borderId="23" xfId="50" applyFont="1" applyFill="1" applyBorder="1" applyAlignment="1">
      <alignment horizontal="center" vertical="top" wrapText="1"/>
      <protection/>
    </xf>
    <xf numFmtId="0" fontId="9" fillId="33" borderId="16" xfId="50" applyFont="1" applyFill="1" applyBorder="1" applyAlignment="1">
      <alignment horizontal="center" vertical="top" wrapText="1"/>
      <protection/>
    </xf>
    <xf numFmtId="0" fontId="9" fillId="33" borderId="16" xfId="50" applyFont="1" applyFill="1" applyBorder="1" applyAlignment="1">
      <alignment horizontal="center" vertical="top"/>
      <protection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5" fillId="33" borderId="23" xfId="0" applyFont="1" applyFill="1" applyBorder="1" applyAlignment="1">
      <alignment horizontal="center"/>
    </xf>
    <xf numFmtId="37" fontId="2" fillId="33" borderId="24" xfId="50" applyNumberFormat="1" applyFont="1" applyFill="1" applyBorder="1" applyAlignment="1">
      <alignment horizontal="center"/>
      <protection/>
    </xf>
    <xf numFmtId="37" fontId="2" fillId="33" borderId="11" xfId="50" applyNumberFormat="1" applyFont="1" applyFill="1" applyBorder="1" applyAlignment="1">
      <alignment horizontal="center"/>
      <protection/>
    </xf>
    <xf numFmtId="0" fontId="2" fillId="33" borderId="2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5" fillId="33" borderId="19" xfId="50" applyFont="1" applyFill="1" applyBorder="1" applyAlignment="1">
      <alignment/>
      <protection/>
    </xf>
    <xf numFmtId="0" fontId="5" fillId="0" borderId="0" xfId="50" applyFont="1" applyFill="1" applyBorder="1" applyAlignment="1">
      <alignment vertical="center"/>
      <protection/>
    </xf>
    <xf numFmtId="0" fontId="5" fillId="33" borderId="19" xfId="50" applyFont="1" applyFill="1" applyBorder="1" applyAlignment="1">
      <alignment horizontal="center" vertical="center" wrapText="1"/>
      <protection/>
    </xf>
    <xf numFmtId="0" fontId="9" fillId="33" borderId="19" xfId="50" applyFont="1" applyFill="1" applyBorder="1" applyAlignment="1">
      <alignment horizontal="center" vertical="top"/>
      <protection/>
    </xf>
    <xf numFmtId="0" fontId="9" fillId="33" borderId="21" xfId="50" applyFont="1" applyFill="1" applyBorder="1" applyAlignment="1">
      <alignment horizontal="center" vertical="top"/>
      <protection/>
    </xf>
    <xf numFmtId="0" fontId="9" fillId="33" borderId="15" xfId="50" applyFont="1" applyFill="1" applyBorder="1" applyAlignment="1">
      <alignment horizontal="center" vertical="top"/>
      <protection/>
    </xf>
    <xf numFmtId="0" fontId="5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6" xfId="50" applyNumberFormat="1" applyFont="1" applyFill="1" applyBorder="1" applyAlignment="1">
      <alignment/>
      <protection/>
    </xf>
    <xf numFmtId="43" fontId="5" fillId="0" borderId="12" xfId="65" applyFont="1" applyFill="1" applyBorder="1" applyAlignment="1">
      <alignment horizontal="right"/>
    </xf>
    <xf numFmtId="43" fontId="5" fillId="0" borderId="18" xfId="65" applyFont="1" applyFill="1" applyBorder="1" applyAlignment="1">
      <alignment horizontal="right"/>
    </xf>
    <xf numFmtId="43" fontId="5" fillId="35" borderId="23" xfId="65" applyFont="1" applyFill="1" applyBorder="1" applyAlignment="1">
      <alignment horizontal="right" wrapText="1"/>
    </xf>
    <xf numFmtId="43" fontId="5" fillId="35" borderId="14" xfId="65" applyFont="1" applyFill="1" applyBorder="1" applyAlignment="1">
      <alignment horizontal="right" wrapText="1"/>
    </xf>
    <xf numFmtId="43" fontId="3" fillId="0" borderId="19" xfId="65" applyFont="1" applyFill="1" applyBorder="1" applyAlignment="1">
      <alignment horizontal="right"/>
    </xf>
    <xf numFmtId="43" fontId="3" fillId="0" borderId="0" xfId="65" applyFont="1" applyFill="1" applyBorder="1" applyAlignment="1">
      <alignment horizontal="right"/>
    </xf>
    <xf numFmtId="43" fontId="3" fillId="0" borderId="18" xfId="65" applyFont="1" applyFill="1" applyBorder="1" applyAlignment="1">
      <alignment horizontal="right"/>
    </xf>
    <xf numFmtId="43" fontId="3" fillId="0" borderId="23" xfId="65" applyFont="1" applyFill="1" applyBorder="1" applyAlignment="1">
      <alignment horizontal="right"/>
    </xf>
    <xf numFmtId="43" fontId="3" fillId="0" borderId="12" xfId="65" applyFont="1" applyFill="1" applyBorder="1" applyAlignment="1">
      <alignment horizontal="right"/>
    </xf>
    <xf numFmtId="43" fontId="3" fillId="0" borderId="16" xfId="65" applyFont="1" applyFill="1" applyBorder="1" applyAlignment="1">
      <alignment horizontal="right"/>
    </xf>
    <xf numFmtId="43" fontId="3" fillId="0" borderId="17" xfId="65" applyFont="1" applyFill="1" applyBorder="1" applyAlignment="1">
      <alignment horizontal="right"/>
    </xf>
    <xf numFmtId="43" fontId="3" fillId="0" borderId="22" xfId="65" applyFont="1" applyFill="1" applyBorder="1" applyAlignment="1">
      <alignment horizontal="right"/>
    </xf>
    <xf numFmtId="43" fontId="3" fillId="0" borderId="12" xfId="65" applyFont="1" applyFill="1" applyBorder="1" applyAlignment="1">
      <alignment horizontal="right" wrapText="1"/>
    </xf>
    <xf numFmtId="43" fontId="3" fillId="0" borderId="18" xfId="65" applyFont="1" applyFill="1" applyBorder="1" applyAlignment="1">
      <alignment horizontal="right" wrapText="1"/>
    </xf>
    <xf numFmtId="43" fontId="3" fillId="0" borderId="16" xfId="65" applyFont="1" applyFill="1" applyBorder="1" applyAlignment="1">
      <alignment horizontal="right" wrapText="1"/>
    </xf>
    <xf numFmtId="43" fontId="3" fillId="0" borderId="10" xfId="65" applyFont="1" applyFill="1" applyBorder="1" applyAlignment="1">
      <alignment horizontal="right" wrapText="1"/>
    </xf>
    <xf numFmtId="43" fontId="3" fillId="0" borderId="19" xfId="65" applyFont="1" applyFill="1" applyBorder="1" applyAlignment="1">
      <alignment horizontal="right" wrapText="1"/>
    </xf>
    <xf numFmtId="43" fontId="3" fillId="0" borderId="15" xfId="65" applyFont="1" applyFill="1" applyBorder="1" applyAlignment="1">
      <alignment horizontal="right" wrapText="1"/>
    </xf>
    <xf numFmtId="43" fontId="3" fillId="0" borderId="20" xfId="65" applyFont="1" applyFill="1" applyBorder="1" applyAlignment="1">
      <alignment horizontal="right" wrapText="1"/>
    </xf>
    <xf numFmtId="0" fontId="9" fillId="0" borderId="0" xfId="50" applyFont="1" applyFill="1" applyAlignment="1">
      <alignment horizontal="left"/>
      <protection/>
    </xf>
    <xf numFmtId="0" fontId="2" fillId="33" borderId="19" xfId="0" applyFont="1" applyFill="1" applyBorder="1" applyAlignment="1">
      <alignment horizontal="center" vertical="top" wrapText="1"/>
    </xf>
    <xf numFmtId="43" fontId="72" fillId="33" borderId="17" xfId="65" applyFont="1" applyFill="1" applyBorder="1" applyAlignment="1">
      <alignment horizontal="right" wrapText="1"/>
    </xf>
    <xf numFmtId="43" fontId="72" fillId="33" borderId="19" xfId="65" applyFont="1" applyFill="1" applyBorder="1" applyAlignment="1">
      <alignment horizontal="right" wrapText="1"/>
    </xf>
    <xf numFmtId="43" fontId="73" fillId="0" borderId="24" xfId="65" applyFont="1" applyFill="1" applyBorder="1" applyAlignment="1">
      <alignment horizontal="right" wrapText="1"/>
    </xf>
    <xf numFmtId="43" fontId="73" fillId="0" borderId="0" xfId="65" applyFont="1" applyFill="1" applyBorder="1" applyAlignment="1">
      <alignment horizontal="right" wrapText="1"/>
    </xf>
    <xf numFmtId="43" fontId="73" fillId="0" borderId="11" xfId="65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/>
    </xf>
    <xf numFmtId="0" fontId="5" fillId="0" borderId="0" xfId="50" applyFont="1" applyFill="1">
      <alignment/>
      <protection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43" fontId="3" fillId="0" borderId="14" xfId="65" applyFont="1" applyFill="1" applyBorder="1" applyAlignment="1">
      <alignment horizontal="right"/>
    </xf>
    <xf numFmtId="0" fontId="2" fillId="0" borderId="13" xfId="0" applyFont="1" applyFill="1" applyBorder="1" applyAlignment="1">
      <alignment wrapText="1"/>
    </xf>
    <xf numFmtId="43" fontId="3" fillId="0" borderId="13" xfId="65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50" applyFont="1" applyFill="1" applyBorder="1" applyAlignment="1">
      <alignment horizontal="center" vertical="top" wrapText="1"/>
      <protection/>
    </xf>
    <xf numFmtId="0" fontId="3" fillId="0" borderId="2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3" fillId="34" borderId="23" xfId="0" applyFont="1" applyFill="1" applyBorder="1" applyAlignment="1">
      <alignment horizontal="left"/>
    </xf>
    <xf numFmtId="43" fontId="3" fillId="34" borderId="19" xfId="65" applyFont="1" applyFill="1" applyBorder="1" applyAlignment="1">
      <alignment horizontal="right"/>
    </xf>
    <xf numFmtId="43" fontId="3" fillId="34" borderId="21" xfId="65" applyFont="1" applyFill="1" applyBorder="1" applyAlignment="1">
      <alignment horizontal="right"/>
    </xf>
    <xf numFmtId="0" fontId="3" fillId="34" borderId="12" xfId="0" applyFont="1" applyFill="1" applyBorder="1" applyAlignment="1">
      <alignment horizontal="left"/>
    </xf>
    <xf numFmtId="43" fontId="3" fillId="34" borderId="18" xfId="65" applyFont="1" applyFill="1" applyBorder="1" applyAlignment="1">
      <alignment horizontal="right"/>
    </xf>
    <xf numFmtId="43" fontId="3" fillId="34" borderId="10" xfId="65" applyFont="1" applyFill="1" applyBorder="1" applyAlignment="1">
      <alignment horizontal="right"/>
    </xf>
    <xf numFmtId="43" fontId="3" fillId="0" borderId="10" xfId="65" applyFont="1" applyFill="1" applyBorder="1" applyAlignment="1">
      <alignment horizontal="right"/>
    </xf>
    <xf numFmtId="0" fontId="3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wrapText="1"/>
    </xf>
    <xf numFmtId="43" fontId="3" fillId="0" borderId="12" xfId="65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43" fontId="3" fillId="34" borderId="17" xfId="65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3" fillId="0" borderId="10" xfId="65" applyFont="1" applyBorder="1" applyAlignment="1">
      <alignment horizontal="right"/>
    </xf>
    <xf numFmtId="0" fontId="3" fillId="34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50" applyFont="1" applyFill="1" applyBorder="1" applyAlignment="1">
      <alignment horizontal="center" vertical="center" wrapText="1"/>
      <protection/>
    </xf>
    <xf numFmtId="0" fontId="2" fillId="33" borderId="18" xfId="50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6" xfId="50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justify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wrapText="1"/>
    </xf>
    <xf numFmtId="37" fontId="5" fillId="0" borderId="0" xfId="0" applyNumberFormat="1" applyFont="1" applyFill="1" applyAlignment="1">
      <alignment/>
    </xf>
    <xf numFmtId="49" fontId="9" fillId="33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50" applyFont="1" applyAlignment="1">
      <alignment vertical="top" wrapText="1"/>
      <protection/>
    </xf>
    <xf numFmtId="0" fontId="14" fillId="0" borderId="0" xfId="50" applyFont="1" applyAlignment="1">
      <alignment vertical="top" wrapText="1"/>
      <protection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50" applyFont="1" applyFill="1" applyAlignment="1">
      <alignment horizontal="left" vertical="top"/>
      <protection/>
    </xf>
    <xf numFmtId="0" fontId="5" fillId="0" borderId="0" xfId="0" applyFont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43" fontId="5" fillId="33" borderId="14" xfId="50" applyNumberFormat="1" applyFont="1" applyFill="1" applyBorder="1" applyAlignment="1">
      <alignment horizontal="center" vertical="center" wrapText="1"/>
      <protection/>
    </xf>
    <xf numFmtId="43" fontId="5" fillId="33" borderId="16" xfId="50" applyNumberFormat="1" applyFont="1" applyFill="1" applyBorder="1" applyAlignment="1">
      <alignment horizontal="center" vertical="center" wrapText="1"/>
      <protection/>
    </xf>
    <xf numFmtId="43" fontId="3" fillId="0" borderId="18" xfId="65" applyFont="1" applyFill="1" applyBorder="1" applyAlignment="1">
      <alignment horizontal="right" vertical="center"/>
    </xf>
    <xf numFmtId="43" fontId="3" fillId="34" borderId="23" xfId="65" applyFont="1" applyFill="1" applyBorder="1" applyAlignment="1">
      <alignment horizontal="right"/>
    </xf>
    <xf numFmtId="43" fontId="3" fillId="34" borderId="12" xfId="65" applyFont="1" applyFill="1" applyBorder="1" applyAlignment="1">
      <alignment horizontal="right"/>
    </xf>
    <xf numFmtId="49" fontId="9" fillId="0" borderId="0" xfId="0" applyNumberFormat="1" applyFont="1" applyFill="1" applyAlignment="1">
      <alignment horizontal="left"/>
    </xf>
    <xf numFmtId="0" fontId="11" fillId="0" borderId="0" xfId="50" applyFont="1" applyFill="1" applyAlignment="1">
      <alignment horizontal="left"/>
      <protection/>
    </xf>
    <xf numFmtId="0" fontId="5" fillId="0" borderId="0" xfId="50" applyFont="1" applyFill="1" applyAlignment="1">
      <alignment horizontal="left" vertical="top" wrapText="1"/>
      <protection/>
    </xf>
    <xf numFmtId="0" fontId="11" fillId="0" borderId="0" xfId="50" applyFont="1" applyBorder="1" applyAlignment="1">
      <alignment horizontal="left" vertical="top" wrapText="1"/>
      <protection/>
    </xf>
    <xf numFmtId="0" fontId="5" fillId="0" borderId="0" xfId="50" applyFont="1" applyAlignment="1">
      <alignment horizontal="left" vertical="top" wrapText="1"/>
      <protection/>
    </xf>
    <xf numFmtId="0" fontId="9" fillId="0" borderId="0" xfId="50" applyFont="1" applyAlignment="1">
      <alignment horizontal="left" vertical="top" wrapText="1"/>
      <protection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/>
    </xf>
    <xf numFmtId="0" fontId="11" fillId="0" borderId="0" xfId="50" applyFont="1" applyBorder="1" applyAlignment="1">
      <alignment horizontal="left" vertical="top"/>
      <protection/>
    </xf>
    <xf numFmtId="4" fontId="5" fillId="0" borderId="18" xfId="50" applyNumberFormat="1" applyFont="1" applyBorder="1" applyAlignment="1">
      <alignment horizontal="left" vertical="top" wrapText="1"/>
      <protection/>
    </xf>
    <xf numFmtId="4" fontId="5" fillId="0" borderId="0" xfId="50" applyNumberFormat="1" applyFont="1" applyFill="1" applyAlignment="1">
      <alignment/>
      <protection/>
    </xf>
    <xf numFmtId="4" fontId="10" fillId="0" borderId="18" xfId="50" applyNumberFormat="1" applyFont="1" applyBorder="1" applyAlignment="1">
      <alignment horizontal="left" vertical="top" wrapText="1"/>
      <protection/>
    </xf>
    <xf numFmtId="4" fontId="5" fillId="0" borderId="17" xfId="50" applyNumberFormat="1" applyFont="1" applyBorder="1" applyAlignment="1">
      <alignment horizontal="left" vertical="top" wrapText="1"/>
      <protection/>
    </xf>
    <xf numFmtId="4" fontId="5" fillId="0" borderId="22" xfId="50" applyNumberFormat="1" applyFont="1" applyBorder="1" applyAlignment="1">
      <alignment horizontal="left" vertical="top" wrapText="1"/>
      <protection/>
    </xf>
    <xf numFmtId="4" fontId="5" fillId="0" borderId="22" xfId="50" applyNumberFormat="1" applyFont="1" applyFill="1" applyBorder="1" applyAlignment="1">
      <alignment/>
      <protection/>
    </xf>
    <xf numFmtId="4" fontId="5" fillId="33" borderId="23" xfId="50" applyNumberFormat="1" applyFont="1" applyFill="1" applyBorder="1" applyAlignment="1">
      <alignment/>
      <protection/>
    </xf>
    <xf numFmtId="4" fontId="5" fillId="33" borderId="23" xfId="50" applyNumberFormat="1" applyFont="1" applyFill="1" applyBorder="1" applyAlignment="1">
      <alignment horizontal="center"/>
      <protection/>
    </xf>
    <xf numFmtId="4" fontId="5" fillId="33" borderId="12" xfId="50" applyNumberFormat="1" applyFont="1" applyFill="1" applyBorder="1" applyAlignment="1">
      <alignment horizontal="center"/>
      <protection/>
    </xf>
    <xf numFmtId="4" fontId="5" fillId="33" borderId="19" xfId="50" applyNumberFormat="1" applyFont="1" applyFill="1" applyBorder="1" applyAlignment="1">
      <alignment horizontal="center"/>
      <protection/>
    </xf>
    <xf numFmtId="4" fontId="5" fillId="33" borderId="21" xfId="50" applyNumberFormat="1" applyFont="1" applyFill="1" applyBorder="1" applyAlignment="1">
      <alignment horizontal="center"/>
      <protection/>
    </xf>
    <xf numFmtId="4" fontId="5" fillId="33" borderId="16" xfId="50" applyNumberFormat="1" applyFont="1" applyFill="1" applyBorder="1" applyAlignment="1">
      <alignment/>
      <protection/>
    </xf>
    <xf numFmtId="4" fontId="5" fillId="33" borderId="14" xfId="50" applyNumberFormat="1" applyFont="1" applyFill="1" applyBorder="1" applyAlignment="1">
      <alignment horizontal="center"/>
      <protection/>
    </xf>
    <xf numFmtId="4" fontId="5" fillId="33" borderId="16" xfId="50" applyNumberFormat="1" applyFont="1" applyFill="1" applyBorder="1" applyAlignment="1">
      <alignment horizontal="center"/>
      <protection/>
    </xf>
    <xf numFmtId="4" fontId="5" fillId="33" borderId="15" xfId="50" applyNumberFormat="1" applyFont="1" applyFill="1" applyBorder="1" applyAlignment="1">
      <alignment horizontal="center"/>
      <protection/>
    </xf>
    <xf numFmtId="4" fontId="5" fillId="0" borderId="18" xfId="50" applyNumberFormat="1" applyFont="1" applyBorder="1" applyAlignment="1">
      <alignment horizontal="left" wrapText="1"/>
      <protection/>
    </xf>
    <xf numFmtId="4" fontId="5" fillId="0" borderId="18" xfId="50" applyNumberFormat="1" applyFont="1" applyBorder="1" applyAlignment="1">
      <alignment horizontal="justify" vertical="top" wrapText="1"/>
      <protection/>
    </xf>
    <xf numFmtId="4" fontId="10" fillId="0" borderId="18" xfId="50" applyNumberFormat="1" applyFont="1" applyBorder="1" applyAlignment="1">
      <alignment horizontal="justify" vertical="top" wrapText="1"/>
      <protection/>
    </xf>
    <xf numFmtId="4" fontId="5" fillId="0" borderId="22" xfId="50" applyNumberFormat="1" applyFont="1" applyFill="1" applyBorder="1" applyAlignment="1">
      <alignment horizontal="left" vertical="top" wrapText="1"/>
      <protection/>
    </xf>
    <xf numFmtId="4" fontId="5" fillId="0" borderId="22" xfId="50" applyNumberFormat="1" applyFont="1" applyFill="1" applyBorder="1" applyAlignment="1">
      <alignment horizontal="right" vertical="top" wrapText="1"/>
      <protection/>
    </xf>
    <xf numFmtId="4" fontId="5" fillId="33" borderId="12" xfId="50" applyNumberFormat="1" applyFont="1" applyFill="1" applyBorder="1" applyAlignment="1">
      <alignment/>
      <protection/>
    </xf>
    <xf numFmtId="4" fontId="5" fillId="33" borderId="18" xfId="50" applyNumberFormat="1" applyFont="1" applyFill="1" applyBorder="1" applyAlignment="1">
      <alignment/>
      <protection/>
    </xf>
    <xf numFmtId="4" fontId="5" fillId="0" borderId="19" xfId="50" applyNumberFormat="1" applyFont="1" applyBorder="1" applyAlignment="1">
      <alignment horizontal="left" vertical="top" wrapText="1"/>
      <protection/>
    </xf>
    <xf numFmtId="4" fontId="0" fillId="0" borderId="24" xfId="65" applyNumberFormat="1" applyFont="1" applyFill="1" applyBorder="1" applyAlignment="1">
      <alignment horizontal="right"/>
    </xf>
    <xf numFmtId="4" fontId="5" fillId="0" borderId="12" xfId="50" applyNumberFormat="1" applyFont="1" applyFill="1" applyBorder="1" applyAlignment="1">
      <alignment horizontal="left" vertical="top" wrapText="1"/>
      <protection/>
    </xf>
    <xf numFmtId="4" fontId="0" fillId="0" borderId="21" xfId="65" applyNumberFormat="1" applyFont="1" applyFill="1" applyBorder="1" applyAlignment="1">
      <alignment horizontal="right"/>
    </xf>
    <xf numFmtId="4" fontId="9" fillId="0" borderId="0" xfId="50" applyNumberFormat="1" applyFont="1" applyFill="1" applyBorder="1" applyAlignment="1">
      <alignment/>
      <protection/>
    </xf>
    <xf numFmtId="4" fontId="5" fillId="0" borderId="14" xfId="50" applyNumberFormat="1" applyFont="1" applyFill="1" applyBorder="1" applyAlignment="1">
      <alignment horizontal="left" vertical="top" wrapText="1"/>
      <protection/>
    </xf>
    <xf numFmtId="4" fontId="5" fillId="0" borderId="11" xfId="65" applyNumberFormat="1" applyFont="1" applyFill="1" applyBorder="1" applyAlignment="1">
      <alignment horizontal="right" wrapText="1"/>
    </xf>
    <xf numFmtId="4" fontId="5" fillId="0" borderId="15" xfId="65" applyNumberFormat="1" applyFont="1" applyFill="1" applyBorder="1" applyAlignment="1">
      <alignment horizontal="right" wrapText="1"/>
    </xf>
    <xf numFmtId="4" fontId="5" fillId="0" borderId="0" xfId="50" applyNumberFormat="1" applyFont="1" applyFill="1" applyBorder="1" applyAlignment="1">
      <alignment horizontal="left" vertical="top" wrapText="1"/>
      <protection/>
    </xf>
    <xf numFmtId="4" fontId="5" fillId="0" borderId="0" xfId="51" applyNumberFormat="1" applyFont="1" applyFill="1" applyBorder="1" applyAlignment="1">
      <alignment/>
      <protection/>
    </xf>
    <xf numFmtId="4" fontId="5" fillId="0" borderId="11" xfId="50" applyNumberFormat="1" applyFont="1" applyFill="1" applyBorder="1" applyAlignment="1">
      <alignment horizontal="left" vertical="top" wrapText="1"/>
      <protection/>
    </xf>
    <xf numFmtId="4" fontId="5" fillId="33" borderId="19" xfId="51" applyNumberFormat="1" applyFont="1" applyFill="1" applyBorder="1" applyAlignment="1">
      <alignment horizontal="center" wrapText="1"/>
      <protection/>
    </xf>
    <xf numFmtId="4" fontId="5" fillId="33" borderId="18" xfId="50" applyNumberFormat="1" applyFont="1" applyFill="1" applyBorder="1" applyAlignment="1">
      <alignment horizontal="center"/>
      <protection/>
    </xf>
    <xf numFmtId="4" fontId="5" fillId="33" borderId="24" xfId="50" applyNumberFormat="1" applyFont="1" applyFill="1" applyBorder="1" applyAlignment="1">
      <alignment horizontal="center"/>
      <protection/>
    </xf>
    <xf numFmtId="4" fontId="5" fillId="33" borderId="18" xfId="51" applyNumberFormat="1" applyFont="1" applyFill="1" applyBorder="1" applyAlignment="1">
      <alignment horizontal="center"/>
      <protection/>
    </xf>
    <xf numFmtId="4" fontId="5" fillId="33" borderId="11" xfId="50" applyNumberFormat="1" applyFont="1" applyFill="1" applyBorder="1" applyAlignment="1">
      <alignment horizontal="center"/>
      <protection/>
    </xf>
    <xf numFmtId="4" fontId="5" fillId="33" borderId="16" xfId="51" applyNumberFormat="1" applyFont="1" applyFill="1" applyBorder="1" applyAlignment="1">
      <alignment horizontal="center"/>
      <protection/>
    </xf>
    <xf numFmtId="4" fontId="5" fillId="0" borderId="21" xfId="50" applyNumberFormat="1" applyFont="1" applyBorder="1" applyAlignment="1">
      <alignment horizontal="left" vertical="top" wrapText="1"/>
      <protection/>
    </xf>
    <xf numFmtId="4" fontId="5" fillId="0" borderId="10" xfId="50" applyNumberFormat="1" applyFont="1" applyBorder="1" applyAlignment="1">
      <alignment horizontal="left" vertical="top" wrapText="1"/>
      <protection/>
    </xf>
    <xf numFmtId="4" fontId="5" fillId="0" borderId="15" xfId="50" applyNumberFormat="1" applyFont="1" applyBorder="1" applyAlignment="1">
      <alignment horizontal="left" vertical="top" wrapText="1"/>
      <protection/>
    </xf>
    <xf numFmtId="4" fontId="5" fillId="0" borderId="24" xfId="50" applyNumberFormat="1" applyFont="1" applyBorder="1" applyAlignment="1">
      <alignment horizontal="right" vertical="top" wrapText="1"/>
      <protection/>
    </xf>
    <xf numFmtId="4" fontId="5" fillId="0" borderId="24" xfId="50" applyNumberFormat="1" applyFont="1" applyFill="1" applyBorder="1" applyAlignment="1">
      <alignment/>
      <protection/>
    </xf>
    <xf numFmtId="4" fontId="5" fillId="33" borderId="13" xfId="50" applyNumberFormat="1" applyFont="1" applyFill="1" applyBorder="1" applyAlignment="1">
      <alignment horizontal="center" vertical="center" wrapText="1"/>
      <protection/>
    </xf>
    <xf numFmtId="4" fontId="5" fillId="33" borderId="17" xfId="50" applyNumberFormat="1" applyFont="1" applyFill="1" applyBorder="1" applyAlignment="1">
      <alignment horizontal="center" vertical="center" wrapText="1"/>
      <protection/>
    </xf>
    <xf numFmtId="4" fontId="5" fillId="0" borderId="0" xfId="50" applyNumberFormat="1" applyFont="1" applyFill="1" applyBorder="1" applyAlignment="1">
      <alignment vertical="center"/>
      <protection/>
    </xf>
    <xf numFmtId="4" fontId="5" fillId="0" borderId="23" xfId="50" applyNumberFormat="1" applyFont="1" applyBorder="1" applyAlignment="1">
      <alignment horizontal="left" vertical="top" wrapText="1"/>
      <protection/>
    </xf>
    <xf numFmtId="4" fontId="5" fillId="0" borderId="0" xfId="50" applyNumberFormat="1" applyFont="1" applyFill="1" applyBorder="1" applyAlignment="1">
      <alignment/>
      <protection/>
    </xf>
    <xf numFmtId="4" fontId="5" fillId="0" borderId="12" xfId="50" applyNumberFormat="1" applyFont="1" applyBorder="1" applyAlignment="1">
      <alignment vertical="top" wrapText="1"/>
      <protection/>
    </xf>
    <xf numFmtId="4" fontId="5" fillId="0" borderId="12" xfId="50" applyNumberFormat="1" applyFont="1" applyBorder="1" applyAlignment="1">
      <alignment horizontal="left" vertical="top" wrapText="1"/>
      <protection/>
    </xf>
    <xf numFmtId="4" fontId="5" fillId="0" borderId="14" xfId="50" applyNumberFormat="1" applyFont="1" applyBorder="1" applyAlignment="1">
      <alignment vertical="top" wrapText="1"/>
      <protection/>
    </xf>
    <xf numFmtId="4" fontId="5" fillId="0" borderId="13" xfId="50" applyNumberFormat="1" applyFont="1" applyBorder="1" applyAlignment="1">
      <alignment vertical="top" wrapText="1"/>
      <protection/>
    </xf>
    <xf numFmtId="4" fontId="5" fillId="0" borderId="22" xfId="50" applyNumberFormat="1" applyFont="1" applyBorder="1" applyAlignment="1">
      <alignment vertical="top" wrapText="1"/>
      <protection/>
    </xf>
    <xf numFmtId="4" fontId="5" fillId="0" borderId="0" xfId="50" applyNumberFormat="1" applyFont="1" applyBorder="1" applyAlignment="1">
      <alignment vertical="top" wrapText="1"/>
      <protection/>
    </xf>
    <xf numFmtId="4" fontId="0" fillId="0" borderId="0" xfId="50" applyNumberFormat="1" applyFont="1" applyBorder="1" applyAlignment="1">
      <alignment vertical="top" wrapText="1"/>
      <protection/>
    </xf>
    <xf numFmtId="4" fontId="5" fillId="0" borderId="12" xfId="50" applyNumberFormat="1" applyFont="1" applyFill="1" applyBorder="1" applyAlignment="1">
      <alignment vertical="top"/>
      <protection/>
    </xf>
    <xf numFmtId="4" fontId="5" fillId="0" borderId="12" xfId="50" applyNumberFormat="1" applyFont="1" applyBorder="1" applyAlignment="1">
      <alignment vertical="top"/>
      <protection/>
    </xf>
    <xf numFmtId="4" fontId="5" fillId="0" borderId="0" xfId="50" applyNumberFormat="1" applyFont="1" applyFill="1" applyBorder="1" applyAlignment="1">
      <alignment vertical="center" wrapText="1"/>
      <protection/>
    </xf>
    <xf numFmtId="4" fontId="5" fillId="0" borderId="0" xfId="50" applyNumberFormat="1" applyFont="1" applyFill="1" applyAlignment="1">
      <alignment horizontal="center" vertical="center"/>
      <protection/>
    </xf>
    <xf numFmtId="4" fontId="5" fillId="0" borderId="12" xfId="50" applyNumberFormat="1" applyFont="1" applyBorder="1" applyAlignment="1">
      <alignment horizontal="left" vertical="center" wrapText="1"/>
      <protection/>
    </xf>
    <xf numFmtId="4" fontId="5" fillId="0" borderId="14" xfId="50" applyNumberFormat="1" applyFont="1" applyBorder="1" applyAlignment="1">
      <alignment horizontal="left" vertical="center" wrapText="1"/>
      <protection/>
    </xf>
    <xf numFmtId="4" fontId="5" fillId="0" borderId="0" xfId="50" applyNumberFormat="1" applyFont="1" applyBorder="1" applyAlignment="1">
      <alignment horizontal="left" vertical="center" wrapText="1"/>
      <protection/>
    </xf>
    <xf numFmtId="4" fontId="5" fillId="33" borderId="18" xfId="50" applyNumberFormat="1" applyFont="1" applyFill="1" applyBorder="1" applyAlignment="1">
      <alignment horizontal="center" vertical="top" wrapText="1"/>
      <protection/>
    </xf>
    <xf numFmtId="4" fontId="5" fillId="33" borderId="16" xfId="50" applyNumberFormat="1" applyFont="1" applyFill="1" applyBorder="1" applyAlignment="1">
      <alignment horizontal="left" vertical="top" wrapText="1"/>
      <protection/>
    </xf>
    <xf numFmtId="4" fontId="5" fillId="0" borderId="17" xfId="50" applyNumberFormat="1" applyFont="1" applyFill="1" applyBorder="1" applyAlignment="1">
      <alignment horizontal="left" vertical="top" wrapText="1"/>
      <protection/>
    </xf>
    <xf numFmtId="4" fontId="5" fillId="0" borderId="17" xfId="65" applyNumberFormat="1" applyFont="1" applyFill="1" applyBorder="1" applyAlignment="1">
      <alignment horizontal="right" wrapText="1"/>
    </xf>
    <xf numFmtId="4" fontId="5" fillId="0" borderId="16" xfId="50" applyNumberFormat="1" applyFont="1" applyBorder="1" applyAlignment="1">
      <alignment horizontal="left" vertical="top" wrapText="1"/>
      <protection/>
    </xf>
    <xf numFmtId="4" fontId="5" fillId="0" borderId="0" xfId="50" applyNumberFormat="1" applyFont="1" applyBorder="1" applyAlignment="1">
      <alignment horizontal="left" vertical="top" wrapText="1"/>
      <protection/>
    </xf>
    <xf numFmtId="4" fontId="5" fillId="0" borderId="12" xfId="50" applyNumberFormat="1" applyFont="1" applyBorder="1" applyAlignment="1">
      <alignment horizontal="left" wrapText="1"/>
      <protection/>
    </xf>
    <xf numFmtId="4" fontId="5" fillId="0" borderId="14" xfId="50" applyNumberFormat="1" applyFont="1" applyBorder="1" applyAlignment="1">
      <alignment horizontal="left" vertical="top" wrapText="1"/>
      <protection/>
    </xf>
    <xf numFmtId="4" fontId="5" fillId="0" borderId="13" xfId="50" applyNumberFormat="1" applyFont="1" applyBorder="1" applyAlignment="1">
      <alignment horizontal="left" vertical="top" wrapText="1"/>
      <protection/>
    </xf>
    <xf numFmtId="4" fontId="5" fillId="0" borderId="17" xfId="50" applyNumberFormat="1" applyFont="1" applyFill="1" applyBorder="1" applyAlignment="1">
      <alignment/>
      <protection/>
    </xf>
    <xf numFmtId="4" fontId="5" fillId="0" borderId="13" xfId="50" applyNumberFormat="1" applyFont="1" applyBorder="1" applyAlignment="1">
      <alignment horizontal="left" vertical="center" wrapText="1"/>
      <protection/>
    </xf>
    <xf numFmtId="4" fontId="5" fillId="0" borderId="0" xfId="50" applyNumberFormat="1" applyFont="1" applyFill="1" applyBorder="1" applyAlignment="1">
      <alignment horizontal="left" vertical="center" wrapText="1"/>
      <protection/>
    </xf>
    <xf numFmtId="4" fontId="5" fillId="0" borderId="0" xfId="50" applyNumberFormat="1" applyFont="1" applyFill="1" applyBorder="1" applyAlignment="1">
      <alignment horizontal="left" vertical="center"/>
      <protection/>
    </xf>
    <xf numFmtId="4" fontId="5" fillId="0" borderId="0" xfId="50" applyNumberFormat="1" applyFont="1" applyFill="1" applyAlignment="1">
      <alignment horizontal="left" vertical="center"/>
      <protection/>
    </xf>
    <xf numFmtId="4" fontId="5" fillId="0" borderId="24" xfId="50" applyNumberFormat="1" applyFont="1" applyBorder="1" applyAlignment="1">
      <alignment horizontal="left" vertical="center" wrapText="1"/>
      <protection/>
    </xf>
    <xf numFmtId="4" fontId="5" fillId="0" borderId="24" xfId="50" applyNumberFormat="1" applyFont="1" applyFill="1" applyBorder="1" applyAlignment="1">
      <alignment horizontal="left" vertical="center" wrapText="1"/>
      <protection/>
    </xf>
    <xf numFmtId="4" fontId="5" fillId="33" borderId="19" xfId="50" applyNumberFormat="1" applyFont="1" applyFill="1" applyBorder="1" applyAlignment="1">
      <alignment horizontal="center" vertical="center" wrapText="1"/>
      <protection/>
    </xf>
    <xf numFmtId="4" fontId="5" fillId="33" borderId="18" xfId="50" applyNumberFormat="1" applyFont="1" applyFill="1" applyBorder="1" applyAlignment="1">
      <alignment horizontal="center" vertical="center" wrapText="1"/>
      <protection/>
    </xf>
    <xf numFmtId="4" fontId="5" fillId="33" borderId="16" xfId="50" applyNumberFormat="1" applyFont="1" applyFill="1" applyBorder="1" applyAlignment="1">
      <alignment horizontal="center" vertical="center" wrapText="1"/>
      <protection/>
    </xf>
    <xf numFmtId="4" fontId="5" fillId="0" borderId="16" xfId="50" applyNumberFormat="1" applyFont="1" applyBorder="1" applyAlignment="1">
      <alignment horizontal="left" wrapText="1"/>
      <protection/>
    </xf>
    <xf numFmtId="4" fontId="5" fillId="0" borderId="24" xfId="50" applyNumberFormat="1" applyFont="1" applyBorder="1" applyAlignment="1">
      <alignment horizontal="left" wrapText="1"/>
      <protection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0" borderId="23" xfId="50" applyNumberFormat="1" applyFont="1" applyFill="1" applyBorder="1" applyAlignment="1">
      <alignment horizontal="left" vertical="center"/>
      <protection/>
    </xf>
    <xf numFmtId="4" fontId="5" fillId="0" borderId="12" xfId="50" applyNumberFormat="1" applyFont="1" applyFill="1" applyBorder="1" applyAlignment="1">
      <alignment horizontal="left" vertical="center"/>
      <protection/>
    </xf>
    <xf numFmtId="4" fontId="5" fillId="0" borderId="14" xfId="50" applyNumberFormat="1" applyFont="1" applyFill="1" applyBorder="1" applyAlignment="1">
      <alignment horizontal="left" vertical="center"/>
      <protection/>
    </xf>
    <xf numFmtId="4" fontId="5" fillId="0" borderId="0" xfId="50" applyNumberFormat="1" applyFont="1" applyFill="1" applyBorder="1" applyAlignment="1">
      <alignment horizontal="center"/>
      <protection/>
    </xf>
    <xf numFmtId="4" fontId="5" fillId="33" borderId="23" xfId="50" applyNumberFormat="1" applyFont="1" applyFill="1" applyBorder="1" applyAlignment="1">
      <alignment horizontal="center" vertical="center"/>
      <protection/>
    </xf>
    <xf numFmtId="4" fontId="5" fillId="33" borderId="19" xfId="50" applyNumberFormat="1" applyFont="1" applyFill="1" applyBorder="1" applyAlignment="1">
      <alignment horizontal="center" vertical="center"/>
      <protection/>
    </xf>
    <xf numFmtId="4" fontId="5" fillId="33" borderId="14" xfId="50" applyNumberFormat="1" applyFont="1" applyFill="1" applyBorder="1" applyAlignment="1">
      <alignment horizontal="center" vertical="center"/>
      <protection/>
    </xf>
    <xf numFmtId="4" fontId="5" fillId="33" borderId="16" xfId="50" applyNumberFormat="1" applyFont="1" applyFill="1" applyBorder="1" applyAlignment="1">
      <alignment horizontal="center" vertical="center"/>
      <protection/>
    </xf>
    <xf numFmtId="4" fontId="5" fillId="0" borderId="23" xfId="50" applyNumberFormat="1" applyFont="1" applyBorder="1" applyAlignment="1">
      <alignment vertical="top" wrapText="1"/>
      <protection/>
    </xf>
    <xf numFmtId="4" fontId="14" fillId="0" borderId="0" xfId="50" applyNumberFormat="1" applyFont="1" applyFill="1" applyBorder="1" applyAlignment="1">
      <alignment/>
      <protection/>
    </xf>
    <xf numFmtId="4" fontId="14" fillId="0" borderId="0" xfId="50" applyNumberFormat="1" applyFont="1" applyFill="1" applyAlignment="1">
      <alignment/>
      <protection/>
    </xf>
    <xf numFmtId="4" fontId="5" fillId="0" borderId="0" xfId="50" applyNumberFormat="1" applyFont="1" applyAlignment="1">
      <alignment/>
      <protection/>
    </xf>
    <xf numFmtId="4" fontId="0" fillId="0" borderId="0" xfId="50" applyNumberFormat="1" applyFont="1" applyFill="1" applyBorder="1" applyAlignment="1">
      <alignment/>
      <protection/>
    </xf>
    <xf numFmtId="4" fontId="0" fillId="0" borderId="0" xfId="50" applyNumberFormat="1" applyFont="1" applyFill="1" applyBorder="1" applyAlignment="1">
      <alignment horizontal="left" vertical="center"/>
      <protection/>
    </xf>
    <xf numFmtId="49" fontId="74" fillId="0" borderId="11" xfId="65" applyNumberFormat="1" applyFont="1" applyFill="1" applyBorder="1" applyAlignment="1">
      <alignment horizontal="right" wrapText="1"/>
    </xf>
    <xf numFmtId="4" fontId="5" fillId="0" borderId="11" xfId="65" applyNumberFormat="1" applyFont="1" applyFill="1" applyBorder="1" applyAlignment="1">
      <alignment horizontal="left" wrapText="1"/>
    </xf>
    <xf numFmtId="4" fontId="14" fillId="0" borderId="0" xfId="50" applyNumberFormat="1" applyFont="1" applyFill="1" applyAlignment="1">
      <alignment horizontal="left"/>
      <protection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3" fontId="3" fillId="0" borderId="19" xfId="65" applyFont="1" applyFill="1" applyBorder="1" applyAlignment="1">
      <alignment/>
    </xf>
    <xf numFmtId="43" fontId="3" fillId="33" borderId="13" xfId="65" applyFont="1" applyFill="1" applyBorder="1" applyAlignment="1">
      <alignment/>
    </xf>
    <xf numFmtId="43" fontId="3" fillId="33" borderId="17" xfId="65" applyFont="1" applyFill="1" applyBorder="1" applyAlignment="1">
      <alignment/>
    </xf>
    <xf numFmtId="43" fontId="3" fillId="0" borderId="13" xfId="65" applyFont="1" applyFill="1" applyBorder="1" applyAlignment="1">
      <alignment/>
    </xf>
    <xf numFmtId="43" fontId="3" fillId="0" borderId="0" xfId="65" applyFont="1" applyFill="1" applyAlignment="1">
      <alignment horizontal="right"/>
    </xf>
    <xf numFmtId="43" fontId="3" fillId="0" borderId="15" xfId="65" applyFont="1" applyFill="1" applyBorder="1" applyAlignment="1">
      <alignment horizontal="right"/>
    </xf>
    <xf numFmtId="43" fontId="3" fillId="35" borderId="13" xfId="65" applyFont="1" applyFill="1" applyBorder="1" applyAlignment="1">
      <alignment horizontal="right"/>
    </xf>
    <xf numFmtId="43" fontId="3" fillId="35" borderId="17" xfId="65" applyFont="1" applyFill="1" applyBorder="1" applyAlignment="1">
      <alignment horizontal="right"/>
    </xf>
    <xf numFmtId="43" fontId="3" fillId="33" borderId="14" xfId="65" applyFont="1" applyFill="1" applyBorder="1" applyAlignment="1">
      <alignment horizontal="right"/>
    </xf>
    <xf numFmtId="43" fontId="3" fillId="33" borderId="16" xfId="65" applyFont="1" applyFill="1" applyBorder="1" applyAlignment="1">
      <alignment horizontal="right"/>
    </xf>
    <xf numFmtId="43" fontId="3" fillId="0" borderId="24" xfId="65" applyFont="1" applyFill="1" applyBorder="1" applyAlignment="1">
      <alignment horizontal="right"/>
    </xf>
    <xf numFmtId="43" fontId="3" fillId="0" borderId="11" xfId="65" applyFont="1" applyFill="1" applyBorder="1" applyAlignment="1">
      <alignment horizontal="right"/>
    </xf>
    <xf numFmtId="43" fontId="3" fillId="33" borderId="17" xfId="65" applyFont="1" applyFill="1" applyBorder="1" applyAlignment="1">
      <alignment horizontal="right"/>
    </xf>
    <xf numFmtId="43" fontId="3" fillId="33" borderId="13" xfId="65" applyFont="1" applyFill="1" applyBorder="1" applyAlignment="1">
      <alignment horizontal="right"/>
    </xf>
    <xf numFmtId="43" fontId="3" fillId="0" borderId="12" xfId="65" applyFont="1" applyBorder="1" applyAlignment="1">
      <alignment horizontal="right" wrapText="1"/>
    </xf>
    <xf numFmtId="43" fontId="3" fillId="33" borderId="22" xfId="65" applyFont="1" applyFill="1" applyBorder="1" applyAlignment="1">
      <alignment horizontal="right"/>
    </xf>
    <xf numFmtId="49" fontId="5" fillId="0" borderId="10" xfId="50" applyNumberFormat="1" applyFont="1" applyFill="1" applyBorder="1" applyAlignment="1">
      <alignment/>
      <protection/>
    </xf>
    <xf numFmtId="49" fontId="5" fillId="0" borderId="10" xfId="50" applyNumberFormat="1" applyFont="1" applyFill="1" applyBorder="1" applyAlignment="1">
      <alignment wrapText="1"/>
      <protection/>
    </xf>
    <xf numFmtId="49" fontId="5" fillId="0" borderId="13" xfId="50" applyNumberFormat="1" applyFont="1" applyFill="1" applyBorder="1" applyAlignment="1">
      <alignment wrapText="1"/>
      <protection/>
    </xf>
    <xf numFmtId="0" fontId="5" fillId="0" borderId="18" xfId="50" applyFont="1" applyFill="1" applyBorder="1" applyAlignment="1">
      <alignment vertical="center" wrapText="1"/>
      <protection/>
    </xf>
    <xf numFmtId="0" fontId="5" fillId="0" borderId="16" xfId="50" applyFont="1" applyFill="1" applyBorder="1" applyAlignment="1">
      <alignment vertical="center" wrapText="1"/>
      <protection/>
    </xf>
    <xf numFmtId="49" fontId="5" fillId="0" borderId="12" xfId="50" applyNumberFormat="1" applyFont="1" applyFill="1" applyBorder="1" applyAlignment="1">
      <alignment wrapText="1"/>
      <protection/>
    </xf>
    <xf numFmtId="49" fontId="5" fillId="0" borderId="18" xfId="50" applyNumberFormat="1" applyFont="1" applyFill="1" applyBorder="1" applyAlignment="1">
      <alignment/>
      <protection/>
    </xf>
    <xf numFmtId="0" fontId="5" fillId="0" borderId="19" xfId="50" applyFont="1" applyFill="1" applyBorder="1" applyAlignment="1">
      <alignment wrapText="1"/>
      <protection/>
    </xf>
    <xf numFmtId="0" fontId="12" fillId="33" borderId="2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wrapText="1"/>
    </xf>
    <xf numFmtId="43" fontId="3" fillId="0" borderId="17" xfId="65" applyFont="1" applyBorder="1" applyAlignment="1">
      <alignment horizontal="right"/>
    </xf>
    <xf numFmtId="0" fontId="12" fillId="33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43" fontId="3" fillId="0" borderId="0" xfId="65" applyFont="1" applyBorder="1" applyAlignment="1">
      <alignment horizontal="right" wrapText="1"/>
    </xf>
    <xf numFmtId="43" fontId="3" fillId="0" borderId="0" xfId="0" applyNumberFormat="1" applyFont="1" applyFill="1" applyAlignment="1">
      <alignment/>
    </xf>
    <xf numFmtId="43" fontId="3" fillId="0" borderId="10" xfId="0" applyNumberFormat="1" applyFont="1" applyFill="1" applyBorder="1" applyAlignment="1">
      <alignment horizontal="justify" vertical="top" wrapText="1"/>
    </xf>
    <xf numFmtId="43" fontId="3" fillId="0" borderId="15" xfId="0" applyNumberFormat="1" applyFont="1" applyFill="1" applyBorder="1" applyAlignment="1">
      <alignment horizontal="justify" vertical="top" wrapText="1"/>
    </xf>
    <xf numFmtId="43" fontId="3" fillId="0" borderId="23" xfId="0" applyNumberFormat="1" applyFont="1" applyFill="1" applyBorder="1" applyAlignment="1">
      <alignment horizontal="left" vertical="top"/>
    </xf>
    <xf numFmtId="43" fontId="3" fillId="0" borderId="19" xfId="0" applyNumberFormat="1" applyFont="1" applyFill="1" applyBorder="1" applyAlignment="1">
      <alignment horizontal="left" vertical="top"/>
    </xf>
    <xf numFmtId="43" fontId="3" fillId="0" borderId="24" xfId="0" applyNumberFormat="1" applyFont="1" applyFill="1" applyBorder="1" applyAlignment="1">
      <alignment horizontal="left" vertical="top"/>
    </xf>
    <xf numFmtId="43" fontId="3" fillId="0" borderId="12" xfId="0" applyNumberFormat="1" applyFont="1" applyFill="1" applyBorder="1" applyAlignment="1">
      <alignment horizontal="left" vertical="top"/>
    </xf>
    <xf numFmtId="43" fontId="3" fillId="0" borderId="18" xfId="0" applyNumberFormat="1" applyFont="1" applyFill="1" applyBorder="1" applyAlignment="1">
      <alignment horizontal="left" vertical="top"/>
    </xf>
    <xf numFmtId="43" fontId="3" fillId="0" borderId="0" xfId="0" applyNumberFormat="1" applyFont="1" applyFill="1" applyBorder="1" applyAlignment="1">
      <alignment horizontal="left" vertical="top"/>
    </xf>
    <xf numFmtId="43" fontId="3" fillId="0" borderId="14" xfId="0" applyNumberFormat="1" applyFont="1" applyFill="1" applyBorder="1" applyAlignment="1">
      <alignment horizontal="left" vertical="top"/>
    </xf>
    <xf numFmtId="43" fontId="3" fillId="0" borderId="16" xfId="0" applyNumberFormat="1" applyFont="1" applyFill="1" applyBorder="1" applyAlignment="1">
      <alignment horizontal="left" vertical="top"/>
    </xf>
    <xf numFmtId="43" fontId="3" fillId="0" borderId="11" xfId="0" applyNumberFormat="1" applyFont="1" applyFill="1" applyBorder="1" applyAlignment="1">
      <alignment horizontal="left" vertical="top"/>
    </xf>
    <xf numFmtId="0" fontId="5" fillId="0" borderId="18" xfId="50" applyFont="1" applyFill="1" applyBorder="1" applyAlignment="1">
      <alignment wrapText="1"/>
      <protection/>
    </xf>
    <xf numFmtId="49" fontId="5" fillId="0" borderId="18" xfId="50" applyNumberFormat="1" applyFont="1" applyFill="1" applyBorder="1" applyAlignment="1">
      <alignment wrapText="1"/>
      <protection/>
    </xf>
    <xf numFmtId="0" fontId="5" fillId="34" borderId="12" xfId="50" applyFont="1" applyFill="1" applyBorder="1">
      <alignment/>
      <protection/>
    </xf>
    <xf numFmtId="0" fontId="5" fillId="34" borderId="12" xfId="50" applyFont="1" applyFill="1" applyBorder="1" applyAlignment="1">
      <alignment wrapText="1"/>
      <protection/>
    </xf>
    <xf numFmtId="0" fontId="5" fillId="0" borderId="12" xfId="50" applyFont="1" applyFill="1" applyBorder="1">
      <alignment/>
      <protection/>
    </xf>
    <xf numFmtId="49" fontId="5" fillId="34" borderId="18" xfId="50" applyNumberFormat="1" applyFont="1" applyFill="1" applyBorder="1" applyAlignment="1">
      <alignment/>
      <protection/>
    </xf>
    <xf numFmtId="0" fontId="5" fillId="34" borderId="18" xfId="50" applyFont="1" applyFill="1" applyBorder="1" applyAlignment="1">
      <alignment horizontal="justify" vertical="top" wrapText="1"/>
      <protection/>
    </xf>
    <xf numFmtId="0" fontId="10" fillId="0" borderId="18" xfId="50" applyFont="1" applyFill="1" applyBorder="1" applyAlignment="1">
      <alignment horizontal="justify" vertical="top" wrapText="1"/>
      <protection/>
    </xf>
    <xf numFmtId="0" fontId="5" fillId="34" borderId="15" xfId="50" applyFont="1" applyFill="1" applyBorder="1" applyAlignment="1">
      <alignment horizontal="justify" vertical="top" wrapText="1"/>
      <protection/>
    </xf>
    <xf numFmtId="0" fontId="10" fillId="0" borderId="18" xfId="50" applyFont="1" applyFill="1" applyBorder="1" applyAlignment="1">
      <alignment wrapText="1"/>
      <protection/>
    </xf>
    <xf numFmtId="0" fontId="5" fillId="33" borderId="2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43" fontId="3" fillId="33" borderId="23" xfId="65" applyFont="1" applyFill="1" applyBorder="1" applyAlignment="1">
      <alignment horizontal="right"/>
    </xf>
    <xf numFmtId="43" fontId="3" fillId="33" borderId="19" xfId="65" applyFont="1" applyFill="1" applyBorder="1" applyAlignment="1">
      <alignment horizontal="right"/>
    </xf>
    <xf numFmtId="43" fontId="3" fillId="33" borderId="24" xfId="65" applyFont="1" applyFill="1" applyBorder="1" applyAlignment="1">
      <alignment horizontal="right"/>
    </xf>
    <xf numFmtId="43" fontId="3" fillId="33" borderId="0" xfId="65" applyFont="1" applyFill="1" applyBorder="1" applyAlignment="1">
      <alignment horizontal="right"/>
    </xf>
    <xf numFmtId="43" fontId="5" fillId="0" borderId="0" xfId="65" applyFont="1" applyFill="1" applyBorder="1" applyAlignment="1">
      <alignment horizontal="right"/>
    </xf>
    <xf numFmtId="0" fontId="5" fillId="0" borderId="12" xfId="50" applyNumberFormat="1" applyFont="1" applyFill="1" applyBorder="1" applyAlignment="1">
      <alignment/>
      <protection/>
    </xf>
    <xf numFmtId="0" fontId="5" fillId="0" borderId="12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5" fillId="0" borderId="14" xfId="50" applyNumberFormat="1" applyFont="1" applyFill="1" applyBorder="1" applyAlignment="1">
      <alignment/>
      <protection/>
    </xf>
    <xf numFmtId="0" fontId="5" fillId="0" borderId="12" xfId="50" applyFont="1" applyFill="1" applyBorder="1" applyAlignment="1">
      <alignment horizontal="center" vertical="center"/>
      <protection/>
    </xf>
    <xf numFmtId="0" fontId="5" fillId="33" borderId="19" xfId="0" applyFont="1" applyFill="1" applyBorder="1" applyAlignment="1">
      <alignment vertical="center" wrapText="1"/>
    </xf>
    <xf numFmtId="0" fontId="9" fillId="33" borderId="13" xfId="50" applyNumberFormat="1" applyFont="1" applyFill="1" applyBorder="1" applyAlignment="1">
      <alignment/>
      <protection/>
    </xf>
    <xf numFmtId="0" fontId="9" fillId="33" borderId="13" xfId="50" applyNumberFormat="1" applyFont="1" applyFill="1" applyBorder="1" applyAlignment="1">
      <alignment wrapText="1"/>
      <protection/>
    </xf>
    <xf numFmtId="0" fontId="12" fillId="33" borderId="13" xfId="50" applyNumberFormat="1" applyFont="1" applyFill="1" applyBorder="1" applyAlignment="1">
      <alignment horizontal="center" vertical="center" wrapText="1"/>
      <protection/>
    </xf>
    <xf numFmtId="0" fontId="5" fillId="0" borderId="17" xfId="50" applyNumberFormat="1" applyFont="1" applyFill="1" applyBorder="1" applyAlignment="1">
      <alignment horizontal="left" wrapText="1"/>
      <protection/>
    </xf>
    <xf numFmtId="0" fontId="5" fillId="33" borderId="19" xfId="50" applyFont="1" applyFill="1" applyBorder="1" applyAlignment="1">
      <alignment vertical="center"/>
      <protection/>
    </xf>
    <xf numFmtId="0" fontId="5" fillId="33" borderId="16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/>
      <protection/>
    </xf>
    <xf numFmtId="0" fontId="5" fillId="0" borderId="24" xfId="50" applyNumberFormat="1" applyFont="1" applyFill="1" applyBorder="1" applyAlignment="1">
      <alignment/>
      <protection/>
    </xf>
    <xf numFmtId="0" fontId="5" fillId="0" borderId="0" xfId="50" applyNumberFormat="1" applyFont="1" applyFill="1" applyBorder="1" applyAlignment="1">
      <alignment/>
      <protection/>
    </xf>
    <xf numFmtId="0" fontId="9" fillId="33" borderId="17" xfId="50" applyFont="1" applyFill="1" applyBorder="1" applyAlignment="1">
      <alignment vertical="center"/>
      <protection/>
    </xf>
    <xf numFmtId="0" fontId="9" fillId="0" borderId="23" xfId="50" applyFont="1" applyFill="1" applyBorder="1" applyAlignment="1">
      <alignment vertical="center"/>
      <protection/>
    </xf>
    <xf numFmtId="0" fontId="5" fillId="33" borderId="23" xfId="50" applyFont="1" applyFill="1" applyBorder="1" applyAlignment="1">
      <alignment vertical="center"/>
      <protection/>
    </xf>
    <xf numFmtId="0" fontId="5" fillId="33" borderId="12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/>
      <protection/>
    </xf>
    <xf numFmtId="0" fontId="5" fillId="0" borderId="0" xfId="50" applyFont="1" applyFill="1" applyBorder="1" applyAlignment="1">
      <alignment horizontal="right" vertical="center"/>
      <protection/>
    </xf>
    <xf numFmtId="0" fontId="5" fillId="0" borderId="18" xfId="50" applyFont="1" applyFill="1" applyBorder="1" applyAlignment="1">
      <alignment/>
      <protection/>
    </xf>
    <xf numFmtId="0" fontId="9" fillId="33" borderId="17" xfId="50" applyFont="1" applyFill="1" applyBorder="1" applyAlignment="1">
      <alignment vertical="center" wrapText="1"/>
      <protection/>
    </xf>
    <xf numFmtId="0" fontId="3" fillId="0" borderId="24" xfId="50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vertical="center"/>
    </xf>
    <xf numFmtId="0" fontId="5" fillId="33" borderId="19" xfId="0" applyNumberFormat="1" applyFont="1" applyFill="1" applyBorder="1" applyAlignment="1">
      <alignment vertical="center"/>
    </xf>
    <xf numFmtId="0" fontId="12" fillId="33" borderId="18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vertical="center"/>
    </xf>
    <xf numFmtId="37" fontId="9" fillId="33" borderId="13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37" fontId="5" fillId="33" borderId="13" xfId="0" applyNumberFormat="1" applyFont="1" applyFill="1" applyBorder="1" applyAlignment="1">
      <alignment vertical="center"/>
    </xf>
    <xf numFmtId="37" fontId="5" fillId="36" borderId="13" xfId="0" applyNumberFormat="1" applyFont="1" applyFill="1" applyBorder="1" applyAlignment="1">
      <alignment horizontal="center" vertical="center"/>
    </xf>
    <xf numFmtId="37" fontId="5" fillId="36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/>
    </xf>
    <xf numFmtId="0" fontId="5" fillId="0" borderId="0" xfId="50" applyNumberFormat="1" applyFont="1" applyFill="1" applyBorder="1" applyAlignment="1">
      <alignment horizontal="left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2" fillId="33" borderId="18" xfId="50" applyFont="1" applyFill="1" applyBorder="1" applyAlignment="1">
      <alignment horizontal="center" vertical="center"/>
      <protection/>
    </xf>
    <xf numFmtId="0" fontId="12" fillId="33" borderId="12" xfId="50" applyFont="1" applyFill="1" applyBorder="1" applyAlignment="1">
      <alignment horizontal="center" vertical="center"/>
      <protection/>
    </xf>
    <xf numFmtId="49" fontId="5" fillId="0" borderId="0" xfId="50" applyNumberFormat="1" applyFont="1" applyFill="1" applyBorder="1" applyAlignment="1">
      <alignment wrapText="1"/>
      <protection/>
    </xf>
    <xf numFmtId="49" fontId="5" fillId="0" borderId="0" xfId="50" applyNumberFormat="1" applyFont="1" applyFill="1" applyBorder="1" applyAlignment="1">
      <alignment vertical="center" wrapText="1"/>
      <protection/>
    </xf>
    <xf numFmtId="0" fontId="5" fillId="0" borderId="18" xfId="50" applyNumberFormat="1" applyFont="1" applyFill="1" applyBorder="1" applyAlignment="1">
      <alignment/>
      <protection/>
    </xf>
    <xf numFmtId="0" fontId="5" fillId="33" borderId="23" xfId="50" applyFont="1" applyFill="1" applyBorder="1" applyAlignment="1">
      <alignment horizont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49" fontId="5" fillId="33" borderId="16" xfId="50" applyNumberFormat="1" applyFont="1" applyFill="1" applyBorder="1" applyAlignment="1">
      <alignment horizontal="center" vertical="center" wrapText="1"/>
      <protection/>
    </xf>
    <xf numFmtId="0" fontId="22" fillId="0" borderId="0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/>
      <protection/>
    </xf>
    <xf numFmtId="0" fontId="5" fillId="0" borderId="14" xfId="50" applyFont="1" applyFill="1" applyBorder="1" applyAlignment="1">
      <alignment/>
      <protection/>
    </xf>
    <xf numFmtId="0" fontId="9" fillId="33" borderId="22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/>
    </xf>
    <xf numFmtId="43" fontId="3" fillId="0" borderId="0" xfId="65" applyFont="1" applyFill="1" applyBorder="1" applyAlignment="1">
      <alignment wrapText="1"/>
    </xf>
    <xf numFmtId="0" fontId="5" fillId="33" borderId="17" xfId="50" applyFont="1" applyFill="1" applyBorder="1" applyAlignment="1">
      <alignment horizontal="center" vertical="center"/>
      <protection/>
    </xf>
    <xf numFmtId="37" fontId="5" fillId="0" borderId="0" xfId="50" applyNumberFormat="1" applyFont="1" applyFill="1" applyBorder="1" applyAlignment="1">
      <alignment vertical="center"/>
      <protection/>
    </xf>
    <xf numFmtId="3" fontId="5" fillId="0" borderId="0" xfId="50" applyNumberFormat="1" applyFont="1" applyFill="1" applyBorder="1" applyAlignment="1">
      <alignment vertical="center"/>
      <protection/>
    </xf>
    <xf numFmtId="0" fontId="9" fillId="0" borderId="0" xfId="50" applyFont="1" applyFill="1" applyBorder="1" applyAlignment="1">
      <alignment vertical="center"/>
      <protection/>
    </xf>
    <xf numFmtId="0" fontId="9" fillId="0" borderId="0" xfId="50" applyNumberFormat="1" applyFont="1" applyFill="1" applyBorder="1" applyAlignment="1">
      <alignment/>
      <protection/>
    </xf>
    <xf numFmtId="0" fontId="5" fillId="0" borderId="0" xfId="50" applyFont="1" applyFill="1" applyBorder="1" applyAlignment="1">
      <alignment wrapText="1"/>
      <protection/>
    </xf>
    <xf numFmtId="49" fontId="5" fillId="0" borderId="18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justify"/>
    </xf>
    <xf numFmtId="0" fontId="9" fillId="0" borderId="12" xfId="50" applyFont="1" applyFill="1" applyBorder="1" applyAlignment="1">
      <alignment vertical="center"/>
      <protection/>
    </xf>
    <xf numFmtId="0" fontId="3" fillId="0" borderId="0" xfId="50" applyFont="1" applyFill="1" applyBorder="1" applyAlignment="1">
      <alignment vertical="center"/>
      <protection/>
    </xf>
    <xf numFmtId="0" fontId="9" fillId="33" borderId="17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0" fontId="9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" fontId="12" fillId="33" borderId="2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/>
    </xf>
    <xf numFmtId="0" fontId="12" fillId="33" borderId="2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33" borderId="17" xfId="50" applyFont="1" applyFill="1" applyBorder="1" applyAlignment="1">
      <alignment horizontal="center" vertical="center" wrapText="1"/>
      <protection/>
    </xf>
    <xf numFmtId="0" fontId="5" fillId="33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2" xfId="50" applyNumberFormat="1" applyFont="1" applyFill="1" applyBorder="1" applyAlignment="1">
      <alignment wrapText="1"/>
      <protection/>
    </xf>
    <xf numFmtId="0" fontId="5" fillId="33" borderId="16" xfId="0" applyFont="1" applyFill="1" applyBorder="1" applyAlignment="1">
      <alignment horizontal="center" vertical="center" wrapText="1"/>
    </xf>
    <xf numFmtId="37" fontId="9" fillId="33" borderId="17" xfId="0" applyNumberFormat="1" applyFont="1" applyFill="1" applyBorder="1" applyAlignment="1">
      <alignment/>
    </xf>
    <xf numFmtId="37" fontId="9" fillId="33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wrapText="1"/>
    </xf>
    <xf numFmtId="43" fontId="3" fillId="35" borderId="13" xfId="65" applyFont="1" applyFill="1" applyBorder="1" applyAlignment="1">
      <alignment/>
    </xf>
    <xf numFmtId="43" fontId="3" fillId="35" borderId="17" xfId="65" applyFont="1" applyFill="1" applyBorder="1" applyAlignment="1">
      <alignment/>
    </xf>
    <xf numFmtId="43" fontId="3" fillId="0" borderId="19" xfId="65" applyFont="1" applyBorder="1" applyAlignment="1">
      <alignment horizontal="right"/>
    </xf>
    <xf numFmtId="43" fontId="3" fillId="0" borderId="16" xfId="65" applyFont="1" applyBorder="1" applyAlignment="1">
      <alignment horizontal="right"/>
    </xf>
    <xf numFmtId="43" fontId="3" fillId="0" borderId="23" xfId="65" applyFont="1" applyBorder="1" applyAlignment="1">
      <alignment horizontal="right"/>
    </xf>
    <xf numFmtId="43" fontId="3" fillId="0" borderId="12" xfId="65" applyFont="1" applyBorder="1" applyAlignment="1">
      <alignment horizontal="right"/>
    </xf>
    <xf numFmtId="43" fontId="3" fillId="0" borderId="14" xfId="65" applyFont="1" applyBorder="1" applyAlignment="1">
      <alignment horizontal="right"/>
    </xf>
    <xf numFmtId="43" fontId="3" fillId="0" borderId="12" xfId="65" applyFont="1" applyFill="1" applyBorder="1" applyAlignment="1">
      <alignment horizontal="center"/>
    </xf>
    <xf numFmtId="43" fontId="3" fillId="0" borderId="18" xfId="65" applyFont="1" applyFill="1" applyBorder="1" applyAlignment="1">
      <alignment/>
    </xf>
    <xf numFmtId="43" fontId="3" fillId="0" borderId="12" xfId="65" applyFont="1" applyFill="1" applyBorder="1" applyAlignment="1">
      <alignment/>
    </xf>
    <xf numFmtId="43" fontId="3" fillId="0" borderId="18" xfId="65" applyFont="1" applyFill="1" applyBorder="1" applyAlignment="1">
      <alignment horizontal="right" vertical="top"/>
    </xf>
    <xf numFmtId="43" fontId="3" fillId="0" borderId="12" xfId="65" applyFont="1" applyFill="1" applyBorder="1" applyAlignment="1">
      <alignment horizontal="right" vertical="top"/>
    </xf>
    <xf numFmtId="43" fontId="3" fillId="0" borderId="0" xfId="65" applyFont="1" applyFill="1" applyAlignment="1">
      <alignment horizontal="right" vertical="top"/>
    </xf>
    <xf numFmtId="43" fontId="3" fillId="0" borderId="17" xfId="65" applyFont="1" applyFill="1" applyBorder="1" applyAlignment="1">
      <alignment/>
    </xf>
    <xf numFmtId="43" fontId="3" fillId="0" borderId="23" xfId="65" applyFont="1" applyFill="1" applyBorder="1" applyAlignment="1">
      <alignment/>
    </xf>
    <xf numFmtId="43" fontId="3" fillId="0" borderId="14" xfId="65" applyFont="1" applyFill="1" applyBorder="1" applyAlignment="1">
      <alignment/>
    </xf>
    <xf numFmtId="43" fontId="3" fillId="0" borderId="16" xfId="65" applyFont="1" applyFill="1" applyBorder="1" applyAlignment="1">
      <alignment/>
    </xf>
    <xf numFmtId="43" fontId="3" fillId="0" borderId="18" xfId="65" applyFont="1" applyFill="1" applyBorder="1" applyAlignment="1">
      <alignment horizontal="center" vertical="center"/>
    </xf>
    <xf numFmtId="43" fontId="3" fillId="33" borderId="17" xfId="65" applyFont="1" applyFill="1" applyBorder="1" applyAlignment="1">
      <alignment vertical="center"/>
    </xf>
    <xf numFmtId="43" fontId="3" fillId="0" borderId="0" xfId="65" applyFont="1" applyFill="1" applyBorder="1" applyAlignment="1">
      <alignment horizontal="center" vertical="center"/>
    </xf>
    <xf numFmtId="43" fontId="3" fillId="33" borderId="17" xfId="65" applyFont="1" applyFill="1" applyBorder="1" applyAlignment="1">
      <alignment horizontal="center" vertical="center"/>
    </xf>
    <xf numFmtId="43" fontId="3" fillId="0" borderId="17" xfId="65" applyFont="1" applyFill="1" applyBorder="1" applyAlignment="1">
      <alignment vertical="center"/>
    </xf>
    <xf numFmtId="43" fontId="3" fillId="0" borderId="19" xfId="65" applyFont="1" applyFill="1" applyBorder="1" applyAlignment="1">
      <alignment vertical="center"/>
    </xf>
    <xf numFmtId="43" fontId="3" fillId="0" borderId="16" xfId="65" applyFont="1" applyFill="1" applyBorder="1" applyAlignment="1">
      <alignment vertical="center"/>
    </xf>
    <xf numFmtId="4" fontId="3" fillId="0" borderId="12" xfId="65" applyNumberFormat="1" applyFont="1" applyFill="1" applyBorder="1" applyAlignment="1">
      <alignment horizontal="right"/>
    </xf>
    <xf numFmtId="4" fontId="3" fillId="0" borderId="18" xfId="65" applyNumberFormat="1" applyFont="1" applyFill="1" applyBorder="1" applyAlignment="1">
      <alignment horizontal="right"/>
    </xf>
    <xf numFmtId="4" fontId="3" fillId="0" borderId="19" xfId="65" applyNumberFormat="1" applyFont="1" applyFill="1" applyBorder="1" applyAlignment="1">
      <alignment horizontal="right"/>
    </xf>
    <xf numFmtId="4" fontId="3" fillId="0" borderId="0" xfId="65" applyNumberFormat="1" applyFont="1" applyFill="1" applyBorder="1" applyAlignment="1">
      <alignment horizontal="right"/>
    </xf>
    <xf numFmtId="4" fontId="3" fillId="0" borderId="13" xfId="65" applyNumberFormat="1" applyFont="1" applyFill="1" applyBorder="1" applyAlignment="1">
      <alignment horizontal="right"/>
    </xf>
    <xf numFmtId="4" fontId="3" fillId="0" borderId="17" xfId="65" applyNumberFormat="1" applyFont="1" applyFill="1" applyBorder="1" applyAlignment="1">
      <alignment horizontal="right"/>
    </xf>
    <xf numFmtId="4" fontId="3" fillId="0" borderId="21" xfId="65" applyNumberFormat="1" applyFont="1" applyFill="1" applyBorder="1" applyAlignment="1">
      <alignment horizontal="right"/>
    </xf>
    <xf numFmtId="4" fontId="3" fillId="0" borderId="10" xfId="65" applyNumberFormat="1" applyFont="1" applyFill="1" applyBorder="1" applyAlignment="1">
      <alignment horizontal="right"/>
    </xf>
    <xf numFmtId="4" fontId="3" fillId="0" borderId="15" xfId="65" applyNumberFormat="1" applyFont="1" applyFill="1" applyBorder="1" applyAlignment="1">
      <alignment horizontal="right"/>
    </xf>
    <xf numFmtId="4" fontId="3" fillId="0" borderId="22" xfId="65" applyNumberFormat="1" applyFont="1" applyFill="1" applyBorder="1" applyAlignment="1">
      <alignment horizontal="right" wrapText="1"/>
    </xf>
    <xf numFmtId="4" fontId="3" fillId="0" borderId="17" xfId="65" applyNumberFormat="1" applyFont="1" applyFill="1" applyBorder="1" applyAlignment="1">
      <alignment horizontal="right" wrapText="1"/>
    </xf>
    <xf numFmtId="4" fontId="3" fillId="0" borderId="23" xfId="65" applyNumberFormat="1" applyFont="1" applyFill="1" applyBorder="1" applyAlignment="1">
      <alignment horizontal="right"/>
    </xf>
    <xf numFmtId="4" fontId="3" fillId="0" borderId="14" xfId="65" applyNumberFormat="1" applyFont="1" applyFill="1" applyBorder="1" applyAlignment="1">
      <alignment horizontal="right"/>
    </xf>
    <xf numFmtId="4" fontId="3" fillId="0" borderId="16" xfId="65" applyNumberFormat="1" applyFont="1" applyFill="1" applyBorder="1" applyAlignment="1">
      <alignment horizontal="right"/>
    </xf>
    <xf numFmtId="4" fontId="3" fillId="0" borderId="24" xfId="65" applyNumberFormat="1" applyFont="1" applyFill="1" applyBorder="1" applyAlignment="1">
      <alignment horizontal="right"/>
    </xf>
    <xf numFmtId="4" fontId="3" fillId="0" borderId="22" xfId="65" applyNumberFormat="1" applyFont="1" applyFill="1" applyBorder="1" applyAlignment="1">
      <alignment horizontal="right"/>
    </xf>
    <xf numFmtId="4" fontId="3" fillId="0" borderId="21" xfId="65" applyNumberFormat="1" applyFont="1" applyBorder="1" applyAlignment="1">
      <alignment horizontal="right"/>
    </xf>
    <xf numFmtId="4" fontId="3" fillId="0" borderId="24" xfId="65" applyNumberFormat="1" applyFont="1" applyBorder="1" applyAlignment="1">
      <alignment horizontal="right"/>
    </xf>
    <xf numFmtId="4" fontId="3" fillId="0" borderId="10" xfId="65" applyNumberFormat="1" applyFont="1" applyBorder="1" applyAlignment="1">
      <alignment horizontal="right"/>
    </xf>
    <xf numFmtId="4" fontId="3" fillId="0" borderId="0" xfId="65" applyNumberFormat="1" applyFont="1" applyAlignment="1">
      <alignment horizontal="right"/>
    </xf>
    <xf numFmtId="4" fontId="3" fillId="0" borderId="17" xfId="65" applyNumberFormat="1" applyFont="1" applyBorder="1" applyAlignment="1">
      <alignment horizontal="right"/>
    </xf>
    <xf numFmtId="4" fontId="3" fillId="0" borderId="20" xfId="65" applyNumberFormat="1" applyFont="1" applyBorder="1" applyAlignment="1">
      <alignment horizontal="right"/>
    </xf>
    <xf numFmtId="4" fontId="3" fillId="0" borderId="13" xfId="65" applyNumberFormat="1" applyFont="1" applyBorder="1" applyAlignment="1">
      <alignment horizontal="right"/>
    </xf>
    <xf numFmtId="4" fontId="3" fillId="0" borderId="16" xfId="65" applyNumberFormat="1" applyFont="1" applyBorder="1" applyAlignment="1">
      <alignment horizontal="right"/>
    </xf>
    <xf numFmtId="4" fontId="3" fillId="0" borderId="16" xfId="65" applyNumberFormat="1" applyFont="1" applyFill="1" applyBorder="1" applyAlignment="1">
      <alignment horizontal="right" vertical="center" wrapText="1"/>
    </xf>
    <xf numFmtId="4" fontId="3" fillId="0" borderId="20" xfId="65" applyNumberFormat="1" applyFont="1" applyFill="1" applyBorder="1" applyAlignment="1">
      <alignment horizontal="right"/>
    </xf>
    <xf numFmtId="4" fontId="3" fillId="0" borderId="11" xfId="65" applyNumberFormat="1" applyFont="1" applyFill="1" applyBorder="1" applyAlignment="1">
      <alignment horizontal="right"/>
    </xf>
    <xf numFmtId="43" fontId="3" fillId="0" borderId="13" xfId="65" applyFont="1" applyBorder="1" applyAlignment="1">
      <alignment horizontal="right"/>
    </xf>
    <xf numFmtId="43" fontId="3" fillId="0" borderId="13" xfId="65" applyFont="1" applyBorder="1" applyAlignment="1">
      <alignment/>
    </xf>
    <xf numFmtId="43" fontId="3" fillId="0" borderId="15" xfId="65" applyFont="1" applyBorder="1" applyAlignment="1">
      <alignment horizontal="right"/>
    </xf>
    <xf numFmtId="43" fontId="3" fillId="34" borderId="13" xfId="65" applyFont="1" applyFill="1" applyBorder="1" applyAlignment="1">
      <alignment horizontal="right"/>
    </xf>
    <xf numFmtId="43" fontId="3" fillId="0" borderId="22" xfId="65" applyFont="1" applyFill="1" applyBorder="1" applyAlignment="1">
      <alignment horizontal="center"/>
    </xf>
    <xf numFmtId="43" fontId="3" fillId="0" borderId="24" xfId="65" applyFont="1" applyFill="1" applyBorder="1" applyAlignment="1">
      <alignment/>
    </xf>
    <xf numFmtId="43" fontId="3" fillId="0" borderId="0" xfId="65" applyFont="1" applyFill="1" applyBorder="1" applyAlignment="1">
      <alignment horizontal="center"/>
    </xf>
    <xf numFmtId="43" fontId="3" fillId="0" borderId="0" xfId="65" applyFont="1" applyFill="1" applyBorder="1" applyAlignment="1">
      <alignment/>
    </xf>
    <xf numFmtId="43" fontId="3" fillId="34" borderId="0" xfId="65" applyFont="1" applyFill="1" applyBorder="1" applyAlignment="1">
      <alignment/>
    </xf>
    <xf numFmtId="43" fontId="3" fillId="0" borderId="22" xfId="65" applyFont="1" applyBorder="1" applyAlignment="1">
      <alignment/>
    </xf>
    <xf numFmtId="43" fontId="3" fillId="0" borderId="11" xfId="65" applyFont="1" applyBorder="1" applyAlignment="1">
      <alignment/>
    </xf>
    <xf numFmtId="43" fontId="3" fillId="0" borderId="0" xfId="65" applyFont="1" applyAlignment="1">
      <alignment/>
    </xf>
    <xf numFmtId="43" fontId="3" fillId="0" borderId="0" xfId="65" applyFont="1" applyBorder="1" applyAlignment="1">
      <alignment/>
    </xf>
    <xf numFmtId="43" fontId="3" fillId="33" borderId="17" xfId="65" applyFont="1" applyFill="1" applyBorder="1" applyAlignment="1">
      <alignment horizontal="left" vertical="center"/>
    </xf>
    <xf numFmtId="43" fontId="3" fillId="34" borderId="16" xfId="65" applyFont="1" applyFill="1" applyBorder="1" applyAlignment="1">
      <alignment horizontal="right"/>
    </xf>
    <xf numFmtId="43" fontId="3" fillId="34" borderId="14" xfId="65" applyFont="1" applyFill="1" applyBorder="1" applyAlignment="1">
      <alignment horizontal="right"/>
    </xf>
    <xf numFmtId="43" fontId="3" fillId="0" borderId="18" xfId="65" applyFont="1" applyBorder="1" applyAlignment="1">
      <alignment horizontal="right"/>
    </xf>
    <xf numFmtId="43" fontId="3" fillId="0" borderId="20" xfId="65" applyFont="1" applyFill="1" applyBorder="1" applyAlignment="1">
      <alignment horizontal="right"/>
    </xf>
    <xf numFmtId="43" fontId="3" fillId="0" borderId="12" xfId="65" applyNumberFormat="1" applyFont="1" applyFill="1" applyBorder="1" applyAlignment="1">
      <alignment horizontal="right"/>
    </xf>
    <xf numFmtId="43" fontId="3" fillId="0" borderId="18" xfId="65" applyNumberFormat="1" applyFont="1" applyFill="1" applyBorder="1" applyAlignment="1">
      <alignment horizontal="right"/>
    </xf>
    <xf numFmtId="43" fontId="3" fillId="0" borderId="18" xfId="65" applyNumberFormat="1" applyFont="1" applyFill="1" applyBorder="1" applyAlignment="1">
      <alignment/>
    </xf>
    <xf numFmtId="43" fontId="3" fillId="0" borderId="14" xfId="65" applyNumberFormat="1" applyFont="1" applyFill="1" applyBorder="1" applyAlignment="1">
      <alignment horizontal="right"/>
    </xf>
    <xf numFmtId="43" fontId="3" fillId="0" borderId="16" xfId="65" applyNumberFormat="1" applyFont="1" applyFill="1" applyBorder="1" applyAlignment="1">
      <alignment horizontal="right"/>
    </xf>
    <xf numFmtId="43" fontId="3" fillId="0" borderId="16" xfId="65" applyNumberFormat="1" applyFont="1" applyFill="1" applyBorder="1" applyAlignment="1">
      <alignment/>
    </xf>
    <xf numFmtId="43" fontId="3" fillId="0" borderId="13" xfId="65" applyNumberFormat="1" applyFont="1" applyFill="1" applyBorder="1" applyAlignment="1">
      <alignment horizontal="right"/>
    </xf>
    <xf numFmtId="43" fontId="3" fillId="0" borderId="17" xfId="65" applyNumberFormat="1" applyFont="1" applyFill="1" applyBorder="1" applyAlignment="1">
      <alignment/>
    </xf>
    <xf numFmtId="43" fontId="73" fillId="0" borderId="19" xfId="65" applyFont="1" applyFill="1" applyBorder="1" applyAlignment="1">
      <alignment horizontal="right"/>
    </xf>
    <xf numFmtId="43" fontId="73" fillId="0" borderId="18" xfId="65" applyFont="1" applyFill="1" applyBorder="1" applyAlignment="1">
      <alignment horizontal="right"/>
    </xf>
    <xf numFmtId="43" fontId="73" fillId="0" borderId="16" xfId="65" applyFont="1" applyFill="1" applyBorder="1" applyAlignment="1">
      <alignment horizontal="right"/>
    </xf>
    <xf numFmtId="43" fontId="73" fillId="0" borderId="17" xfId="65" applyFont="1" applyFill="1" applyBorder="1" applyAlignment="1">
      <alignment horizontal="right"/>
    </xf>
    <xf numFmtId="43" fontId="3" fillId="0" borderId="14" xfId="65" applyFont="1" applyFill="1" applyBorder="1" applyAlignment="1">
      <alignment horizontal="center"/>
    </xf>
    <xf numFmtId="0" fontId="5" fillId="33" borderId="19" xfId="50" applyNumberFormat="1" applyFont="1" applyFill="1" applyBorder="1" applyAlignment="1">
      <alignment horizontal="center" wrapText="1"/>
      <protection/>
    </xf>
    <xf numFmtId="0" fontId="5" fillId="0" borderId="0" xfId="0" applyFont="1" applyFill="1" applyAlignment="1">
      <alignment vertical="top" wrapText="1"/>
    </xf>
    <xf numFmtId="0" fontId="75" fillId="0" borderId="0" xfId="0" applyFont="1" applyFill="1" applyAlignment="1">
      <alignment horizontal="left"/>
    </xf>
    <xf numFmtId="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50" applyFont="1" applyFill="1" applyAlignment="1">
      <alignment/>
      <protection/>
    </xf>
    <xf numFmtId="0" fontId="74" fillId="0" borderId="0" xfId="50" applyFont="1" applyAlignment="1">
      <alignment vertical="top" wrapTex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6" fillId="0" borderId="0" xfId="50" applyFont="1" applyFill="1" applyAlignment="1">
      <alignment/>
      <protection/>
    </xf>
    <xf numFmtId="0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3" borderId="13" xfId="0" applyNumberFormat="1" applyFont="1" applyFill="1" applyBorder="1" applyAlignment="1">
      <alignment horizontal="center"/>
    </xf>
    <xf numFmtId="0" fontId="9" fillId="33" borderId="22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33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9" fillId="33" borderId="19" xfId="50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24" xfId="0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9" xfId="50" applyNumberFormat="1" applyFont="1" applyFill="1" applyBorder="1" applyAlignment="1">
      <alignment horizontal="center" wrapText="1"/>
      <protection/>
    </xf>
    <xf numFmtId="0" fontId="9" fillId="33" borderId="18" xfId="50" applyNumberFormat="1" applyFont="1" applyFill="1" applyBorder="1" applyAlignment="1">
      <alignment horizontal="center" wrapText="1"/>
      <protection/>
    </xf>
    <xf numFmtId="0" fontId="9" fillId="33" borderId="16" xfId="50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horizontal="center" wrapText="1"/>
      <protection/>
    </xf>
    <xf numFmtId="0" fontId="77" fillId="0" borderId="0" xfId="0" applyFont="1" applyFill="1" applyBorder="1" applyAlignment="1">
      <alignment horizontal="left" vertical="center" wrapText="1"/>
    </xf>
    <xf numFmtId="37" fontId="9" fillId="33" borderId="23" xfId="0" applyNumberFormat="1" applyFont="1" applyFill="1" applyBorder="1" applyAlignment="1">
      <alignment horizontal="center" vertical="center"/>
    </xf>
    <xf numFmtId="37" fontId="9" fillId="33" borderId="24" xfId="0" applyNumberFormat="1" applyFont="1" applyFill="1" applyBorder="1" applyAlignment="1">
      <alignment horizontal="center" vertical="center"/>
    </xf>
    <xf numFmtId="37" fontId="9" fillId="33" borderId="21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9" fillId="33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7" fontId="12" fillId="33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7" fontId="9" fillId="33" borderId="19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50" applyNumberFormat="1" applyFont="1" applyFill="1" applyBorder="1" applyAlignment="1">
      <alignment horizontal="center" vertical="center" wrapText="1"/>
      <protection/>
    </xf>
    <xf numFmtId="0" fontId="5" fillId="33" borderId="18" xfId="50" applyNumberFormat="1" applyFont="1" applyFill="1" applyBorder="1" applyAlignment="1">
      <alignment horizontal="center" vertical="center"/>
      <protection/>
    </xf>
    <xf numFmtId="0" fontId="5" fillId="33" borderId="16" xfId="50" applyNumberFormat="1" applyFont="1" applyFill="1" applyBorder="1" applyAlignment="1">
      <alignment horizontal="center" vertical="center"/>
      <protection/>
    </xf>
    <xf numFmtId="0" fontId="5" fillId="33" borderId="13" xfId="50" applyFont="1" applyFill="1" applyBorder="1" applyAlignment="1">
      <alignment horizontal="center"/>
      <protection/>
    </xf>
    <xf numFmtId="0" fontId="5" fillId="33" borderId="22" xfId="50" applyFont="1" applyFill="1" applyBorder="1" applyAlignment="1">
      <alignment horizontal="center"/>
      <protection/>
    </xf>
    <xf numFmtId="0" fontId="5" fillId="33" borderId="20" xfId="50" applyFont="1" applyFill="1" applyBorder="1" applyAlignment="1">
      <alignment horizontal="center"/>
      <protection/>
    </xf>
    <xf numFmtId="0" fontId="5" fillId="33" borderId="18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8" xfId="50" applyFont="1" applyFill="1" applyBorder="1" applyAlignment="1">
      <alignment horizontal="center" vertical="center"/>
      <protection/>
    </xf>
    <xf numFmtId="0" fontId="5" fillId="33" borderId="16" xfId="50" applyFont="1" applyFill="1" applyBorder="1" applyAlignment="1">
      <alignment horizontal="center" vertical="center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20" xfId="50" applyFont="1" applyFill="1" applyBorder="1" applyAlignment="1">
      <alignment horizontal="center" vertical="center" wrapText="1"/>
      <protection/>
    </xf>
    <xf numFmtId="0" fontId="22" fillId="33" borderId="23" xfId="50" applyFont="1" applyFill="1" applyBorder="1" applyAlignment="1">
      <alignment horizontal="center" vertical="center"/>
      <protection/>
    </xf>
    <xf numFmtId="0" fontId="22" fillId="33" borderId="24" xfId="50" applyFont="1" applyFill="1" applyBorder="1" applyAlignment="1">
      <alignment horizontal="center" vertical="center"/>
      <protection/>
    </xf>
    <xf numFmtId="0" fontId="22" fillId="33" borderId="21" xfId="50" applyFont="1" applyFill="1" applyBorder="1" applyAlignment="1">
      <alignment horizontal="center" vertical="center"/>
      <protection/>
    </xf>
    <xf numFmtId="0" fontId="22" fillId="33" borderId="14" xfId="50" applyFont="1" applyFill="1" applyBorder="1" applyAlignment="1">
      <alignment horizontal="center" vertical="center"/>
      <protection/>
    </xf>
    <xf numFmtId="0" fontId="22" fillId="33" borderId="11" xfId="50" applyFont="1" applyFill="1" applyBorder="1" applyAlignment="1">
      <alignment horizontal="center" vertical="center"/>
      <protection/>
    </xf>
    <xf numFmtId="0" fontId="22" fillId="33" borderId="15" xfId="50" applyFont="1" applyFill="1" applyBorder="1" applyAlignment="1">
      <alignment horizontal="center" vertical="center"/>
      <protection/>
    </xf>
    <xf numFmtId="0" fontId="5" fillId="33" borderId="19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9" xfId="50" applyFont="1" applyFill="1" applyBorder="1" applyAlignment="1">
      <alignment horizontal="center" vertical="center" wrapText="1"/>
      <protection/>
    </xf>
    <xf numFmtId="0" fontId="5" fillId="33" borderId="23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center" vertical="center" wrapText="1"/>
      <protection/>
    </xf>
    <xf numFmtId="0" fontId="5" fillId="33" borderId="12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15" xfId="50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/>
    </xf>
    <xf numFmtId="3" fontId="12" fillId="33" borderId="19" xfId="50" applyNumberFormat="1" applyFont="1" applyFill="1" applyBorder="1" applyAlignment="1">
      <alignment horizontal="center" vertical="center"/>
      <protection/>
    </xf>
    <xf numFmtId="3" fontId="12" fillId="33" borderId="16" xfId="50" applyNumberFormat="1" applyFont="1" applyFill="1" applyBorder="1" applyAlignment="1">
      <alignment horizontal="center" vertical="center"/>
      <protection/>
    </xf>
    <xf numFmtId="0" fontId="12" fillId="33" borderId="19" xfId="50" applyNumberFormat="1" applyFont="1" applyFill="1" applyBorder="1" applyAlignment="1">
      <alignment horizontal="center" vertical="center"/>
      <protection/>
    </xf>
    <xf numFmtId="0" fontId="12" fillId="33" borderId="16" xfId="50" applyNumberFormat="1" applyFont="1" applyFill="1" applyBorder="1" applyAlignment="1">
      <alignment horizontal="center" vertical="center"/>
      <protection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7" fontId="5" fillId="33" borderId="19" xfId="0" applyNumberFormat="1" applyFont="1" applyFill="1" applyBorder="1" applyAlignment="1">
      <alignment horizontal="center" vertical="center" wrapText="1"/>
    </xf>
    <xf numFmtId="37" fontId="5" fillId="33" borderId="16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0" fontId="12" fillId="33" borderId="16" xfId="0" applyNumberFormat="1" applyFont="1" applyFill="1" applyBorder="1" applyAlignment="1">
      <alignment horizontal="center" vertical="center"/>
    </xf>
    <xf numFmtId="3" fontId="5" fillId="33" borderId="19" xfId="50" applyNumberFormat="1" applyFont="1" applyFill="1" applyBorder="1" applyAlignment="1">
      <alignment horizontal="center" vertical="center"/>
      <protection/>
    </xf>
    <xf numFmtId="3" fontId="5" fillId="33" borderId="16" xfId="50" applyNumberFormat="1" applyFont="1" applyFill="1" applyBorder="1" applyAlignment="1">
      <alignment horizontal="center" vertical="center"/>
      <protection/>
    </xf>
    <xf numFmtId="0" fontId="9" fillId="33" borderId="13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8" fillId="33" borderId="20" xfId="0" applyFont="1" applyFill="1" applyBorder="1" applyAlignment="1">
      <alignment/>
    </xf>
    <xf numFmtId="0" fontId="18" fillId="33" borderId="22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4" fontId="14" fillId="0" borderId="0" xfId="50" applyNumberFormat="1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4" fontId="12" fillId="33" borderId="13" xfId="50" applyNumberFormat="1" applyFont="1" applyFill="1" applyBorder="1" applyAlignment="1">
      <alignment horizontal="center" vertical="center"/>
      <protection/>
    </xf>
    <xf numFmtId="4" fontId="0" fillId="0" borderId="22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5" fillId="33" borderId="13" xfId="50" applyNumberFormat="1" applyFont="1" applyFill="1" applyBorder="1" applyAlignment="1">
      <alignment horizontal="center"/>
      <protection/>
    </xf>
    <xf numFmtId="4" fontId="0" fillId="0" borderId="20" xfId="0" applyNumberFormat="1" applyBorder="1" applyAlignment="1">
      <alignment horizontal="center"/>
    </xf>
    <xf numFmtId="4" fontId="0" fillId="0" borderId="0" xfId="50" applyNumberFormat="1" applyFont="1" applyFill="1" applyBorder="1" applyAlignment="1">
      <alignment horizontal="center" vertical="center"/>
      <protection/>
    </xf>
    <xf numFmtId="4" fontId="0" fillId="0" borderId="0" xfId="50" applyNumberFormat="1" applyFont="1" applyFill="1" applyBorder="1" applyAlignment="1">
      <alignment horizontal="right" vertical="center"/>
      <protection/>
    </xf>
    <xf numFmtId="4" fontId="5" fillId="33" borderId="19" xfId="50" applyNumberFormat="1" applyFont="1" applyFill="1" applyBorder="1" applyAlignment="1">
      <alignment horizontal="center" vertical="center"/>
      <protection/>
    </xf>
    <xf numFmtId="4" fontId="0" fillId="0" borderId="18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5" fillId="33" borderId="13" xfId="50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5" fillId="0" borderId="0" xfId="50" applyFont="1" applyFill="1" applyAlignment="1">
      <alignment horizontal="left"/>
      <protection/>
    </xf>
    <xf numFmtId="0" fontId="12" fillId="33" borderId="13" xfId="5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50" applyFont="1" applyAlignment="1">
      <alignment vertical="top" wrapText="1"/>
      <protection/>
    </xf>
    <xf numFmtId="0" fontId="14" fillId="0" borderId="0" xfId="50" applyFont="1" applyAlignment="1">
      <alignment vertical="top" wrapText="1"/>
      <protection/>
    </xf>
    <xf numFmtId="0" fontId="5" fillId="0" borderId="0" xfId="50" applyFont="1" applyFill="1" applyAlignment="1">
      <alignment horizontal="left" vertical="center" wrapText="1"/>
      <protection/>
    </xf>
    <xf numFmtId="0" fontId="5" fillId="0" borderId="0" xfId="50" applyFont="1" applyFill="1" applyAlignment="1">
      <alignment horizontal="left"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5" fillId="0" borderId="0" xfId="50" applyFont="1" applyFill="1" applyAlignment="1">
      <alignment horizontal="right" vertical="center"/>
      <protection/>
    </xf>
    <xf numFmtId="0" fontId="5" fillId="0" borderId="0" xfId="50" applyFont="1" applyAlignment="1">
      <alignment horizontal="left" vertical="top" wrapText="1"/>
      <protection/>
    </xf>
    <xf numFmtId="0" fontId="5" fillId="0" borderId="0" xfId="50" applyFont="1" applyAlignment="1">
      <alignment wrapText="1"/>
      <protection/>
    </xf>
    <xf numFmtId="0" fontId="5" fillId="0" borderId="0" xfId="50" applyFont="1" applyAlignment="1">
      <alignment horizontal="right" vertical="top" wrapText="1"/>
      <protection/>
    </xf>
    <xf numFmtId="0" fontId="12" fillId="33" borderId="13" xfId="50" applyFont="1" applyFill="1" applyBorder="1" applyAlignment="1">
      <alignment horizontal="center" vertical="center" wrapText="1"/>
      <protection/>
    </xf>
    <xf numFmtId="0" fontId="5" fillId="0" borderId="24" xfId="50" applyFont="1" applyBorder="1" applyAlignment="1">
      <alignment horizontal="left" vertical="top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50" applyFont="1" applyFill="1" applyBorder="1" applyAlignment="1">
      <alignment horizontal="left"/>
      <protection/>
    </xf>
    <xf numFmtId="0" fontId="3" fillId="0" borderId="0" xfId="50" applyFont="1" applyFill="1" applyAlignment="1">
      <alignment horizontal="left" vertical="center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right" vertical="center"/>
      <protection/>
    </xf>
    <xf numFmtId="37" fontId="2" fillId="33" borderId="19" xfId="50" applyNumberFormat="1" applyFont="1" applyFill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33" borderId="21" xfId="50" applyFont="1" applyFill="1" applyBorder="1" applyAlignment="1">
      <alignment horizontal="center" vertical="center"/>
      <protection/>
    </xf>
    <xf numFmtId="0" fontId="7" fillId="33" borderId="15" xfId="50" applyFont="1" applyFill="1" applyBorder="1" applyAlignment="1">
      <alignment horizontal="center" vertical="center"/>
      <protection/>
    </xf>
    <xf numFmtId="49" fontId="7" fillId="33" borderId="19" xfId="50" applyNumberFormat="1" applyFont="1" applyFill="1" applyBorder="1" applyAlignment="1">
      <alignment horizontal="center" vertical="center"/>
      <protection/>
    </xf>
    <xf numFmtId="0" fontId="8" fillId="33" borderId="16" xfId="50" applyFont="1" applyFill="1" applyBorder="1" applyAlignment="1">
      <alignment vertical="center"/>
      <protection/>
    </xf>
    <xf numFmtId="0" fontId="5" fillId="0" borderId="24" xfId="50" applyFont="1" applyBorder="1" applyAlignment="1">
      <alignment horizontal="left" vertical="center" wrapText="1"/>
      <protection/>
    </xf>
    <xf numFmtId="0" fontId="5" fillId="0" borderId="0" xfId="50" applyFont="1" applyBorder="1" applyAlignment="1">
      <alignment horizontal="left" vertical="center" wrapText="1"/>
      <protection/>
    </xf>
    <xf numFmtId="0" fontId="3" fillId="0" borderId="0" xfId="50" applyFont="1" applyFill="1" applyBorder="1" applyAlignment="1">
      <alignment horizontal="justify" wrapText="1"/>
      <protection/>
    </xf>
    <xf numFmtId="0" fontId="3" fillId="0" borderId="0" xfId="50" applyFont="1" applyFill="1" applyBorder="1" applyAlignment="1">
      <alignment horizontal="justify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4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2 2" xfId="67"/>
    <cellStyle name="Vírgula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137</xdr:row>
      <xdr:rowOff>0</xdr:rowOff>
    </xdr:from>
    <xdr:to>
      <xdr:col>7</xdr:col>
      <xdr:colOff>571500</xdr:colOff>
      <xdr:row>142</xdr:row>
      <xdr:rowOff>85725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04800" y="25107900"/>
          <a:ext cx="103632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                                   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Vanderlei Borges de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Carvalho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Valdei Samonetto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Prefeito Municipal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CRC – 1SP.165.611/O-8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229"/>
  <sheetViews>
    <sheetView showGridLines="0" zoomScale="85" zoomScaleNormal="85" zoomScaleSheetLayoutView="85" workbookViewId="0" topLeftCell="A1">
      <selection activeCell="B12" sqref="B12"/>
    </sheetView>
  </sheetViews>
  <sheetFormatPr defaultColWidth="9.140625" defaultRowHeight="11.25" customHeight="1"/>
  <cols>
    <col min="1" max="1" width="51.7109375" style="29" customWidth="1"/>
    <col min="2" max="2" width="15.28125" style="29" customWidth="1"/>
    <col min="3" max="11" width="18.421875" style="29" customWidth="1"/>
    <col min="12" max="12" width="11.7109375" style="29" customWidth="1"/>
    <col min="13" max="16384" width="9.140625" style="29" customWidth="1"/>
  </cols>
  <sheetData>
    <row r="1" ht="12.75"/>
    <row r="2" ht="12.75"/>
    <row r="3" ht="12.75"/>
    <row r="4" ht="12.75"/>
    <row r="5" ht="12.75"/>
    <row r="6" ht="15.75">
      <c r="A6" s="49" t="s">
        <v>94</v>
      </c>
    </row>
    <row r="7" ht="12.75">
      <c r="A7" s="28"/>
    </row>
    <row r="8" ht="12.75">
      <c r="A8" s="221" t="s">
        <v>207</v>
      </c>
    </row>
    <row r="9" ht="12.75">
      <c r="A9" s="222" t="s">
        <v>78</v>
      </c>
    </row>
    <row r="10" spans="1:10" ht="12.75">
      <c r="A10" s="223" t="s">
        <v>79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ht="12.75">
      <c r="A11" s="224" t="s">
        <v>80</v>
      </c>
      <c r="B11" s="222"/>
      <c r="C11" s="222"/>
      <c r="D11" s="222"/>
      <c r="E11" s="222"/>
      <c r="F11" s="222"/>
      <c r="G11" s="222"/>
      <c r="H11" s="222"/>
      <c r="I11" s="222"/>
      <c r="J11" s="222"/>
    </row>
    <row r="12" spans="1:10" ht="12.75">
      <c r="A12" s="222" t="s">
        <v>154</v>
      </c>
      <c r="B12" s="842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223"/>
      <c r="D12" s="223"/>
      <c r="E12" s="223"/>
      <c r="F12" s="223"/>
      <c r="G12" s="223"/>
      <c r="H12" s="223"/>
      <c r="I12" s="223"/>
      <c r="J12" s="223"/>
    </row>
    <row r="13" spans="1:10" ht="12.75" hidden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</row>
    <row r="14" spans="1:10" ht="12.75" hidden="1">
      <c r="A14" s="222"/>
      <c r="B14" s="222"/>
      <c r="C14" s="222"/>
      <c r="D14" s="222"/>
      <c r="E14" s="222"/>
      <c r="F14" s="222"/>
      <c r="G14" s="222"/>
      <c r="H14" s="222"/>
      <c r="I14" s="222"/>
      <c r="J14" s="222"/>
    </row>
    <row r="15" ht="12.75"/>
    <row r="16" spans="1:10" ht="11.25" customHeight="1" hidden="1">
      <c r="A16" s="31"/>
      <c r="B16" s="31"/>
      <c r="C16" s="31"/>
      <c r="D16" s="31"/>
      <c r="E16" s="31"/>
      <c r="F16" s="31"/>
      <c r="G16" s="31"/>
      <c r="H16" s="31"/>
      <c r="I16" s="30"/>
      <c r="J16" s="30"/>
    </row>
    <row r="17" spans="1:12" ht="11.25" customHeight="1">
      <c r="A17" s="33" t="s">
        <v>369</v>
      </c>
      <c r="B17" s="34"/>
      <c r="C17" s="35"/>
      <c r="D17" s="35"/>
      <c r="E17" s="36"/>
      <c r="F17" s="35"/>
      <c r="G17" s="35"/>
      <c r="H17" s="38" t="s">
        <v>431</v>
      </c>
      <c r="I17" s="233"/>
      <c r="J17" s="227"/>
      <c r="K17" s="45"/>
      <c r="L17" s="45"/>
    </row>
    <row r="18" spans="1:12" ht="11.25" customHeight="1">
      <c r="A18" s="169"/>
      <c r="B18" s="866" t="s">
        <v>539</v>
      </c>
      <c r="C18" s="465" t="s">
        <v>216</v>
      </c>
      <c r="D18" s="869" t="s">
        <v>82</v>
      </c>
      <c r="E18" s="870"/>
      <c r="F18" s="870"/>
      <c r="G18" s="870"/>
      <c r="H18" s="170" t="s">
        <v>120</v>
      </c>
      <c r="I18" s="247"/>
      <c r="J18" s="247"/>
      <c r="K18" s="247"/>
      <c r="L18" s="45"/>
    </row>
    <row r="19" spans="1:12" ht="11.25" customHeight="1">
      <c r="A19" s="85" t="s">
        <v>83</v>
      </c>
      <c r="B19" s="867"/>
      <c r="C19" s="225"/>
      <c r="D19" s="172" t="str">
        <f>CONCATENATE("No ",B12)</f>
        <v>No Mês</v>
      </c>
      <c r="E19" s="250" t="s">
        <v>87</v>
      </c>
      <c r="F19" s="172" t="str">
        <f>CONCATENATE("Até o  ",B12)</f>
        <v>Até o  Mês</v>
      </c>
      <c r="G19" s="170" t="s">
        <v>87</v>
      </c>
      <c r="H19" s="170"/>
      <c r="I19" s="45"/>
      <c r="J19" s="248"/>
      <c r="K19" s="45"/>
      <c r="L19" s="45"/>
    </row>
    <row r="20" spans="1:12" ht="11.25" customHeight="1">
      <c r="A20" s="72"/>
      <c r="B20" s="868"/>
      <c r="C20" s="220" t="s">
        <v>89</v>
      </c>
      <c r="D20" s="73" t="s">
        <v>90</v>
      </c>
      <c r="E20" s="249" t="s">
        <v>91</v>
      </c>
      <c r="F20" s="73" t="s">
        <v>113</v>
      </c>
      <c r="G20" s="73" t="s">
        <v>114</v>
      </c>
      <c r="H20" s="73" t="s">
        <v>115</v>
      </c>
      <c r="I20" s="45"/>
      <c r="J20" s="248"/>
      <c r="K20" s="45"/>
      <c r="L20" s="45"/>
    </row>
    <row r="21" spans="1:12" ht="12.75">
      <c r="A21" s="639" t="s">
        <v>370</v>
      </c>
      <c r="B21" s="339"/>
      <c r="C21" s="338"/>
      <c r="D21" s="337"/>
      <c r="E21" s="335"/>
      <c r="F21" s="335"/>
      <c r="G21" s="335"/>
      <c r="H21" s="337"/>
      <c r="I21" s="45"/>
      <c r="J21" s="81"/>
      <c r="K21" s="45"/>
      <c r="L21" s="45"/>
    </row>
    <row r="22" spans="1:12" ht="12.75">
      <c r="A22" s="619" t="s">
        <v>10</v>
      </c>
      <c r="B22" s="339"/>
      <c r="C22" s="339"/>
      <c r="D22" s="337"/>
      <c r="E22" s="337"/>
      <c r="F22" s="337"/>
      <c r="G22" s="337"/>
      <c r="H22" s="337"/>
      <c r="I22" s="45"/>
      <c r="J22" s="81"/>
      <c r="K22" s="45"/>
      <c r="L22" s="45"/>
    </row>
    <row r="23" spans="1:12" ht="12.75">
      <c r="A23" s="619" t="s">
        <v>889</v>
      </c>
      <c r="B23" s="339"/>
      <c r="C23" s="339"/>
      <c r="D23" s="337"/>
      <c r="E23" s="337"/>
      <c r="F23" s="337"/>
      <c r="G23" s="337"/>
      <c r="H23" s="337"/>
      <c r="I23" s="45"/>
      <c r="J23" s="81"/>
      <c r="K23" s="45"/>
      <c r="L23" s="45"/>
    </row>
    <row r="24" spans="1:12" ht="12.75">
      <c r="A24" s="619" t="s">
        <v>11</v>
      </c>
      <c r="B24" s="339"/>
      <c r="C24" s="339"/>
      <c r="D24" s="337"/>
      <c r="E24" s="337"/>
      <c r="F24" s="337"/>
      <c r="G24" s="337"/>
      <c r="H24" s="337"/>
      <c r="I24" s="45"/>
      <c r="J24" s="81"/>
      <c r="K24" s="45"/>
      <c r="L24" s="45"/>
    </row>
    <row r="25" spans="1:12" ht="12.75">
      <c r="A25" s="619" t="s">
        <v>12</v>
      </c>
      <c r="B25" s="339"/>
      <c r="C25" s="339"/>
      <c r="D25" s="337"/>
      <c r="E25" s="337"/>
      <c r="F25" s="337"/>
      <c r="G25" s="337"/>
      <c r="H25" s="337"/>
      <c r="I25" s="45"/>
      <c r="J25" s="81"/>
      <c r="K25" s="45"/>
      <c r="L25" s="45"/>
    </row>
    <row r="26" spans="1:12" ht="12.75">
      <c r="A26" s="619" t="s">
        <v>13</v>
      </c>
      <c r="B26" s="339"/>
      <c r="C26" s="339"/>
      <c r="D26" s="337"/>
      <c r="E26" s="337"/>
      <c r="F26" s="337"/>
      <c r="G26" s="337"/>
      <c r="H26" s="337"/>
      <c r="I26" s="45"/>
      <c r="J26" s="81"/>
      <c r="K26" s="45"/>
      <c r="L26" s="45"/>
    </row>
    <row r="27" spans="1:12" ht="12.75">
      <c r="A27" s="619" t="s">
        <v>890</v>
      </c>
      <c r="B27" s="339"/>
      <c r="C27" s="339"/>
      <c r="D27" s="337"/>
      <c r="E27" s="337"/>
      <c r="F27" s="337"/>
      <c r="G27" s="337"/>
      <c r="H27" s="337"/>
      <c r="I27" s="45"/>
      <c r="J27" s="81"/>
      <c r="K27" s="45"/>
      <c r="L27" s="45"/>
    </row>
    <row r="28" spans="1:12" ht="12.75">
      <c r="A28" s="619" t="s">
        <v>14</v>
      </c>
      <c r="B28" s="339"/>
      <c r="C28" s="339"/>
      <c r="D28" s="337"/>
      <c r="E28" s="337"/>
      <c r="F28" s="337"/>
      <c r="G28" s="337"/>
      <c r="H28" s="337"/>
      <c r="I28" s="45"/>
      <c r="J28" s="81"/>
      <c r="K28" s="45"/>
      <c r="L28" s="45"/>
    </row>
    <row r="29" spans="1:12" ht="12.75">
      <c r="A29" s="619" t="s">
        <v>891</v>
      </c>
      <c r="B29" s="339"/>
      <c r="C29" s="339"/>
      <c r="D29" s="337"/>
      <c r="E29" s="337"/>
      <c r="F29" s="337"/>
      <c r="G29" s="337"/>
      <c r="H29" s="337"/>
      <c r="I29" s="45"/>
      <c r="J29" s="81"/>
      <c r="K29" s="45"/>
      <c r="L29" s="45"/>
    </row>
    <row r="30" spans="1:12" ht="25.5">
      <c r="A30" s="640" t="s">
        <v>914</v>
      </c>
      <c r="B30" s="339"/>
      <c r="C30" s="339"/>
      <c r="D30" s="337"/>
      <c r="E30" s="337"/>
      <c r="F30" s="337"/>
      <c r="G30" s="337"/>
      <c r="H30" s="337"/>
      <c r="I30" s="45"/>
      <c r="J30" s="81"/>
      <c r="K30" s="45"/>
      <c r="L30" s="45"/>
    </row>
    <row r="31" spans="1:12" ht="25.5">
      <c r="A31" s="640" t="s">
        <v>915</v>
      </c>
      <c r="B31" s="339"/>
      <c r="C31" s="339"/>
      <c r="D31" s="337"/>
      <c r="E31" s="337"/>
      <c r="F31" s="337"/>
      <c r="G31" s="337"/>
      <c r="H31" s="337"/>
      <c r="I31" s="45"/>
      <c r="J31" s="81"/>
      <c r="K31" s="45"/>
      <c r="L31" s="45"/>
    </row>
    <row r="32" spans="1:12" ht="12.75">
      <c r="A32" s="619" t="s">
        <v>15</v>
      </c>
      <c r="B32" s="339"/>
      <c r="C32" s="339"/>
      <c r="D32" s="337"/>
      <c r="E32" s="337"/>
      <c r="F32" s="337"/>
      <c r="G32" s="337"/>
      <c r="H32" s="337"/>
      <c r="I32" s="45"/>
      <c r="J32" s="81"/>
      <c r="K32" s="45"/>
      <c r="L32" s="45"/>
    </row>
    <row r="33" spans="1:12" ht="12.75">
      <c r="A33" s="619" t="s">
        <v>892</v>
      </c>
      <c r="B33" s="339"/>
      <c r="C33" s="339"/>
      <c r="D33" s="337"/>
      <c r="E33" s="337"/>
      <c r="F33" s="337"/>
      <c r="G33" s="337"/>
      <c r="H33" s="337"/>
      <c r="I33" s="45"/>
      <c r="J33" s="81"/>
      <c r="K33" s="45"/>
      <c r="L33" s="45"/>
    </row>
    <row r="34" spans="1:12" ht="12.75">
      <c r="A34" s="619" t="s">
        <v>893</v>
      </c>
      <c r="B34" s="339"/>
      <c r="C34" s="339"/>
      <c r="D34" s="337"/>
      <c r="E34" s="337"/>
      <c r="F34" s="337"/>
      <c r="G34" s="337"/>
      <c r="H34" s="337"/>
      <c r="I34" s="45"/>
      <c r="J34" s="81"/>
      <c r="K34" s="45"/>
      <c r="L34" s="45"/>
    </row>
    <row r="35" spans="1:12" ht="25.5">
      <c r="A35" s="640" t="s">
        <v>916</v>
      </c>
      <c r="B35" s="339"/>
      <c r="C35" s="339"/>
      <c r="D35" s="337"/>
      <c r="E35" s="337"/>
      <c r="F35" s="337"/>
      <c r="G35" s="337"/>
      <c r="H35" s="337"/>
      <c r="I35" s="45"/>
      <c r="J35" s="81"/>
      <c r="K35" s="45"/>
      <c r="L35" s="45"/>
    </row>
    <row r="36" spans="1:12" ht="12.75">
      <c r="A36" s="619" t="s">
        <v>894</v>
      </c>
      <c r="B36" s="339"/>
      <c r="C36" s="339"/>
      <c r="D36" s="337"/>
      <c r="E36" s="337"/>
      <c r="F36" s="337"/>
      <c r="G36" s="337"/>
      <c r="H36" s="337"/>
      <c r="I36" s="45"/>
      <c r="J36" s="81"/>
      <c r="K36" s="45"/>
      <c r="L36" s="45"/>
    </row>
    <row r="37" spans="1:12" ht="12.75">
      <c r="A37" s="619" t="s">
        <v>895</v>
      </c>
      <c r="B37" s="339"/>
      <c r="C37" s="339"/>
      <c r="D37" s="337"/>
      <c r="E37" s="337"/>
      <c r="F37" s="337"/>
      <c r="G37" s="337"/>
      <c r="H37" s="337"/>
      <c r="I37" s="45"/>
      <c r="J37" s="81"/>
      <c r="K37" s="45"/>
      <c r="L37" s="45"/>
    </row>
    <row r="38" spans="1:12" ht="12.75">
      <c r="A38" s="640" t="s">
        <v>896</v>
      </c>
      <c r="B38" s="339"/>
      <c r="C38" s="339"/>
      <c r="D38" s="337"/>
      <c r="E38" s="337"/>
      <c r="F38" s="337"/>
      <c r="G38" s="337"/>
      <c r="H38" s="337"/>
      <c r="I38" s="45"/>
      <c r="J38" s="81"/>
      <c r="K38" s="45"/>
      <c r="L38" s="45"/>
    </row>
    <row r="39" spans="1:12" ht="12.75">
      <c r="A39" s="619" t="s">
        <v>897</v>
      </c>
      <c r="B39" s="339"/>
      <c r="C39" s="339"/>
      <c r="D39" s="337"/>
      <c r="E39" s="337"/>
      <c r="F39" s="337"/>
      <c r="G39" s="337"/>
      <c r="H39" s="337"/>
      <c r="I39" s="45"/>
      <c r="J39" s="81"/>
      <c r="K39" s="45"/>
      <c r="L39" s="45"/>
    </row>
    <row r="40" spans="1:12" ht="12.75">
      <c r="A40" s="619" t="s">
        <v>19</v>
      </c>
      <c r="B40" s="339"/>
      <c r="C40" s="339"/>
      <c r="D40" s="337"/>
      <c r="E40" s="337"/>
      <c r="F40" s="337"/>
      <c r="G40" s="337"/>
      <c r="H40" s="337"/>
      <c r="I40" s="45"/>
      <c r="J40" s="81"/>
      <c r="K40" s="45"/>
      <c r="L40" s="45"/>
    </row>
    <row r="41" spans="1:12" ht="12.75">
      <c r="A41" s="619" t="s">
        <v>20</v>
      </c>
      <c r="B41" s="339"/>
      <c r="C41" s="339"/>
      <c r="D41" s="337"/>
      <c r="E41" s="337"/>
      <c r="F41" s="337"/>
      <c r="G41" s="337"/>
      <c r="H41" s="337"/>
      <c r="I41" s="45"/>
      <c r="J41" s="81"/>
      <c r="K41" s="45"/>
      <c r="L41" s="45"/>
    </row>
    <row r="42" spans="1:12" ht="12.75">
      <c r="A42" s="619" t="s">
        <v>21</v>
      </c>
      <c r="B42" s="339"/>
      <c r="C42" s="339"/>
      <c r="D42" s="337"/>
      <c r="E42" s="337"/>
      <c r="F42" s="337"/>
      <c r="G42" s="337"/>
      <c r="H42" s="337"/>
      <c r="I42" s="45"/>
      <c r="J42" s="81"/>
      <c r="K42" s="45"/>
      <c r="L42" s="45"/>
    </row>
    <row r="43" spans="1:12" ht="12.75">
      <c r="A43" s="640" t="s">
        <v>898</v>
      </c>
      <c r="B43" s="339"/>
      <c r="C43" s="339"/>
      <c r="D43" s="337"/>
      <c r="E43" s="337"/>
      <c r="F43" s="337"/>
      <c r="G43" s="337"/>
      <c r="H43" s="337"/>
      <c r="I43" s="45"/>
      <c r="J43" s="81"/>
      <c r="K43" s="45"/>
      <c r="L43" s="45"/>
    </row>
    <row r="44" spans="1:12" ht="25.5">
      <c r="A44" s="640" t="s">
        <v>917</v>
      </c>
      <c r="B44" s="339"/>
      <c r="C44" s="339"/>
      <c r="D44" s="337"/>
      <c r="E44" s="337"/>
      <c r="F44" s="337"/>
      <c r="G44" s="337"/>
      <c r="H44" s="337"/>
      <c r="I44" s="45"/>
      <c r="J44" s="81"/>
      <c r="K44" s="45"/>
      <c r="L44" s="45"/>
    </row>
    <row r="45" spans="1:12" ht="12.75">
      <c r="A45" s="619" t="s">
        <v>899</v>
      </c>
      <c r="B45" s="339"/>
      <c r="C45" s="339"/>
      <c r="D45" s="337"/>
      <c r="E45" s="337"/>
      <c r="F45" s="337"/>
      <c r="G45" s="337"/>
      <c r="H45" s="337"/>
      <c r="I45" s="45"/>
      <c r="J45" s="81"/>
      <c r="K45" s="45"/>
      <c r="L45" s="45"/>
    </row>
    <row r="46" spans="1:12" ht="12.75">
      <c r="A46" s="640" t="s">
        <v>900</v>
      </c>
      <c r="B46" s="339"/>
      <c r="C46" s="339"/>
      <c r="D46" s="337"/>
      <c r="E46" s="337"/>
      <c r="F46" s="337"/>
      <c r="G46" s="337"/>
      <c r="H46" s="337"/>
      <c r="I46" s="45"/>
      <c r="J46" s="81"/>
      <c r="K46" s="45"/>
      <c r="L46" s="45"/>
    </row>
    <row r="47" spans="1:12" ht="12.75">
      <c r="A47" s="619" t="s">
        <v>901</v>
      </c>
      <c r="B47" s="339"/>
      <c r="C47" s="339"/>
      <c r="D47" s="337"/>
      <c r="E47" s="337"/>
      <c r="F47" s="337"/>
      <c r="G47" s="337"/>
      <c r="H47" s="337"/>
      <c r="I47" s="45"/>
      <c r="J47" s="81"/>
      <c r="K47" s="45"/>
      <c r="L47" s="45"/>
    </row>
    <row r="48" spans="1:12" ht="12.75">
      <c r="A48" s="619" t="s">
        <v>22</v>
      </c>
      <c r="B48" s="339"/>
      <c r="C48" s="339"/>
      <c r="D48" s="337"/>
      <c r="E48" s="337"/>
      <c r="F48" s="337"/>
      <c r="G48" s="337"/>
      <c r="H48" s="337"/>
      <c r="I48" s="45"/>
      <c r="J48" s="81"/>
      <c r="K48" s="45"/>
      <c r="L48" s="45"/>
    </row>
    <row r="49" spans="1:12" ht="12.75">
      <c r="A49" s="619" t="s">
        <v>902</v>
      </c>
      <c r="B49" s="339"/>
      <c r="C49" s="339"/>
      <c r="D49" s="337"/>
      <c r="E49" s="337"/>
      <c r="F49" s="337"/>
      <c r="G49" s="337"/>
      <c r="H49" s="337"/>
      <c r="I49" s="45"/>
      <c r="J49" s="81"/>
      <c r="K49" s="45"/>
      <c r="L49" s="45"/>
    </row>
    <row r="50" spans="1:12" ht="25.5">
      <c r="A50" s="640" t="s">
        <v>918</v>
      </c>
      <c r="B50" s="339"/>
      <c r="C50" s="339"/>
      <c r="D50" s="337"/>
      <c r="E50" s="337"/>
      <c r="F50" s="337"/>
      <c r="G50" s="337"/>
      <c r="H50" s="337"/>
      <c r="I50" s="45"/>
      <c r="J50" s="81"/>
      <c r="K50" s="45"/>
      <c r="L50" s="45"/>
    </row>
    <row r="51" spans="1:12" ht="12.75">
      <c r="A51" s="619" t="s">
        <v>903</v>
      </c>
      <c r="B51" s="339"/>
      <c r="C51" s="339"/>
      <c r="D51" s="337"/>
      <c r="E51" s="337"/>
      <c r="F51" s="337"/>
      <c r="G51" s="337"/>
      <c r="H51" s="337"/>
      <c r="I51" s="45"/>
      <c r="J51" s="81"/>
      <c r="K51" s="45"/>
      <c r="L51" s="45"/>
    </row>
    <row r="52" spans="1:12" ht="12.75">
      <c r="A52" s="619" t="s">
        <v>23</v>
      </c>
      <c r="B52" s="339"/>
      <c r="C52" s="339"/>
      <c r="D52" s="337"/>
      <c r="E52" s="337"/>
      <c r="F52" s="337"/>
      <c r="G52" s="337"/>
      <c r="H52" s="337"/>
      <c r="I52" s="45"/>
      <c r="J52" s="81"/>
      <c r="K52" s="45"/>
      <c r="L52" s="45"/>
    </row>
    <row r="53" spans="1:12" ht="12.75">
      <c r="A53" s="619" t="s">
        <v>33</v>
      </c>
      <c r="B53" s="339"/>
      <c r="C53" s="339"/>
      <c r="D53" s="337"/>
      <c r="E53" s="337"/>
      <c r="F53" s="337"/>
      <c r="G53" s="337"/>
      <c r="H53" s="337"/>
      <c r="I53" s="45"/>
      <c r="J53" s="81"/>
      <c r="K53" s="45"/>
      <c r="L53" s="45"/>
    </row>
    <row r="54" spans="1:12" ht="12.75">
      <c r="A54" s="619" t="s">
        <v>24</v>
      </c>
      <c r="B54" s="339"/>
      <c r="C54" s="339"/>
      <c r="D54" s="337"/>
      <c r="E54" s="337"/>
      <c r="F54" s="337"/>
      <c r="G54" s="337"/>
      <c r="H54" s="337"/>
      <c r="I54" s="45"/>
      <c r="J54" s="81"/>
      <c r="K54" s="45"/>
      <c r="L54" s="45"/>
    </row>
    <row r="55" spans="1:12" ht="12.75">
      <c r="A55" s="641" t="s">
        <v>904</v>
      </c>
      <c r="B55" s="339"/>
      <c r="C55" s="339"/>
      <c r="D55" s="337"/>
      <c r="E55" s="337"/>
      <c r="F55" s="337"/>
      <c r="G55" s="337"/>
      <c r="H55" s="337"/>
      <c r="I55" s="45"/>
      <c r="J55" s="81"/>
      <c r="K55" s="45"/>
      <c r="L55" s="45"/>
    </row>
    <row r="56" spans="1:12" ht="25.5">
      <c r="A56" s="642" t="s">
        <v>919</v>
      </c>
      <c r="B56" s="339"/>
      <c r="C56" s="339"/>
      <c r="D56" s="337"/>
      <c r="E56" s="337"/>
      <c r="F56" s="337"/>
      <c r="G56" s="337"/>
      <c r="H56" s="337"/>
      <c r="I56" s="45"/>
      <c r="J56" s="81"/>
      <c r="K56" s="45"/>
      <c r="L56" s="45"/>
    </row>
    <row r="57" spans="1:12" ht="12.75">
      <c r="A57" s="619" t="s">
        <v>25</v>
      </c>
      <c r="B57" s="339"/>
      <c r="C57" s="339"/>
      <c r="D57" s="337"/>
      <c r="E57" s="337"/>
      <c r="F57" s="337"/>
      <c r="G57" s="337"/>
      <c r="H57" s="337"/>
      <c r="I57" s="45"/>
      <c r="J57" s="81"/>
      <c r="K57" s="45"/>
      <c r="L57" s="45"/>
    </row>
    <row r="58" spans="1:12" ht="12.75">
      <c r="A58" s="619" t="s">
        <v>905</v>
      </c>
      <c r="B58" s="339"/>
      <c r="C58" s="339"/>
      <c r="D58" s="337"/>
      <c r="E58" s="337"/>
      <c r="F58" s="337"/>
      <c r="G58" s="337"/>
      <c r="H58" s="337"/>
      <c r="I58" s="45"/>
      <c r="J58" s="81"/>
      <c r="K58" s="45"/>
      <c r="L58" s="45"/>
    </row>
    <row r="59" spans="1:12" ht="12.75">
      <c r="A59" s="619" t="s">
        <v>906</v>
      </c>
      <c r="B59" s="339"/>
      <c r="C59" s="339"/>
      <c r="D59" s="337"/>
      <c r="E59" s="337"/>
      <c r="F59" s="337"/>
      <c r="G59" s="337"/>
      <c r="H59" s="337"/>
      <c r="I59" s="45"/>
      <c r="J59" s="81"/>
      <c r="K59" s="45"/>
      <c r="L59" s="45"/>
    </row>
    <row r="60" spans="1:12" ht="25.5">
      <c r="A60" s="640" t="s">
        <v>931</v>
      </c>
      <c r="B60" s="339"/>
      <c r="C60" s="339"/>
      <c r="D60" s="337"/>
      <c r="E60" s="337"/>
      <c r="F60" s="337"/>
      <c r="G60" s="337"/>
      <c r="H60" s="337"/>
      <c r="I60" s="45"/>
      <c r="J60" s="81"/>
      <c r="K60" s="45"/>
      <c r="L60" s="45"/>
    </row>
    <row r="61" spans="1:12" ht="12.75">
      <c r="A61" s="643" t="s">
        <v>103</v>
      </c>
      <c r="B61" s="339"/>
      <c r="C61" s="339"/>
      <c r="D61" s="337"/>
      <c r="E61" s="337"/>
      <c r="F61" s="337"/>
      <c r="G61" s="337"/>
      <c r="H61" s="337"/>
      <c r="I61" s="45"/>
      <c r="J61" s="81"/>
      <c r="K61" s="45"/>
      <c r="L61" s="45"/>
    </row>
    <row r="62" spans="1:12" ht="12.75">
      <c r="A62" s="619" t="s">
        <v>26</v>
      </c>
      <c r="B62" s="339"/>
      <c r="C62" s="339"/>
      <c r="D62" s="337"/>
      <c r="E62" s="337"/>
      <c r="F62" s="337"/>
      <c r="G62" s="337"/>
      <c r="H62" s="337"/>
      <c r="I62" s="45"/>
      <c r="J62" s="81"/>
      <c r="K62" s="45"/>
      <c r="L62" s="45"/>
    </row>
    <row r="63" spans="1:12" ht="12.75">
      <c r="A63" s="619" t="s">
        <v>27</v>
      </c>
      <c r="B63" s="339"/>
      <c r="C63" s="339"/>
      <c r="D63" s="337"/>
      <c r="E63" s="337"/>
      <c r="F63" s="337"/>
      <c r="G63" s="337"/>
      <c r="H63" s="337"/>
      <c r="I63" s="45"/>
      <c r="J63" s="81"/>
      <c r="K63" s="45"/>
      <c r="L63" s="45"/>
    </row>
    <row r="64" spans="1:12" ht="12.75">
      <c r="A64" s="619" t="s">
        <v>907</v>
      </c>
      <c r="B64" s="339"/>
      <c r="C64" s="339"/>
      <c r="D64" s="337"/>
      <c r="E64" s="337"/>
      <c r="F64" s="337"/>
      <c r="G64" s="337"/>
      <c r="H64" s="337"/>
      <c r="I64" s="45"/>
      <c r="J64" s="81"/>
      <c r="K64" s="45"/>
      <c r="L64" s="45"/>
    </row>
    <row r="65" spans="1:12" ht="12.75">
      <c r="A65" s="619" t="s">
        <v>908</v>
      </c>
      <c r="B65" s="339"/>
      <c r="C65" s="339"/>
      <c r="D65" s="337"/>
      <c r="E65" s="337"/>
      <c r="F65" s="337"/>
      <c r="G65" s="337"/>
      <c r="H65" s="337"/>
      <c r="I65" s="45"/>
      <c r="J65" s="81"/>
      <c r="K65" s="45"/>
      <c r="L65" s="45"/>
    </row>
    <row r="66" spans="1:12" ht="12.75">
      <c r="A66" s="619" t="s">
        <v>28</v>
      </c>
      <c r="B66" s="339"/>
      <c r="C66" s="339"/>
      <c r="D66" s="337"/>
      <c r="E66" s="337"/>
      <c r="F66" s="337"/>
      <c r="G66" s="337"/>
      <c r="H66" s="337"/>
      <c r="I66" s="45"/>
      <c r="J66" s="81"/>
      <c r="K66" s="45"/>
      <c r="L66" s="45"/>
    </row>
    <row r="67" spans="1:12" ht="12.75">
      <c r="A67" s="619" t="s">
        <v>29</v>
      </c>
      <c r="B67" s="339"/>
      <c r="C67" s="339"/>
      <c r="D67" s="337"/>
      <c r="E67" s="337"/>
      <c r="F67" s="337"/>
      <c r="G67" s="337"/>
      <c r="H67" s="337"/>
      <c r="I67" s="45"/>
      <c r="J67" s="81"/>
      <c r="K67" s="45"/>
      <c r="L67" s="45"/>
    </row>
    <row r="68" spans="1:12" ht="12.75">
      <c r="A68" s="619" t="s">
        <v>30</v>
      </c>
      <c r="B68" s="339"/>
      <c r="C68" s="339"/>
      <c r="D68" s="337"/>
      <c r="E68" s="337"/>
      <c r="F68" s="337"/>
      <c r="G68" s="337"/>
      <c r="H68" s="337"/>
      <c r="I68" s="45"/>
      <c r="J68" s="81"/>
      <c r="K68" s="45"/>
      <c r="L68" s="45"/>
    </row>
    <row r="69" spans="1:12" ht="12.75">
      <c r="A69" s="644" t="s">
        <v>909</v>
      </c>
      <c r="B69" s="339"/>
      <c r="C69" s="339"/>
      <c r="D69" s="337"/>
      <c r="E69" s="337"/>
      <c r="F69" s="337"/>
      <c r="G69" s="337"/>
      <c r="H69" s="337"/>
      <c r="I69" s="45"/>
      <c r="J69" s="81"/>
      <c r="K69" s="45"/>
      <c r="L69" s="45"/>
    </row>
    <row r="70" spans="1:12" ht="12.75">
      <c r="A70" s="619" t="s">
        <v>31</v>
      </c>
      <c r="B70" s="339"/>
      <c r="C70" s="339"/>
      <c r="D70" s="337"/>
      <c r="E70" s="337"/>
      <c r="F70" s="337"/>
      <c r="G70" s="337"/>
      <c r="H70" s="337"/>
      <c r="I70" s="45"/>
      <c r="J70" s="81"/>
      <c r="K70" s="45"/>
      <c r="L70" s="45"/>
    </row>
    <row r="71" spans="1:12" ht="12.75">
      <c r="A71" s="619" t="s">
        <v>32</v>
      </c>
      <c r="B71" s="339"/>
      <c r="C71" s="339"/>
      <c r="D71" s="337"/>
      <c r="E71" s="337"/>
      <c r="F71" s="337"/>
      <c r="G71" s="337"/>
      <c r="H71" s="337"/>
      <c r="I71" s="45"/>
      <c r="J71" s="81"/>
      <c r="K71" s="45"/>
      <c r="L71" s="45"/>
    </row>
    <row r="72" spans="1:12" ht="12.75">
      <c r="A72" s="619" t="s">
        <v>910</v>
      </c>
      <c r="B72" s="339"/>
      <c r="C72" s="339"/>
      <c r="D72" s="337"/>
      <c r="E72" s="337"/>
      <c r="F72" s="337"/>
      <c r="G72" s="337"/>
      <c r="H72" s="337"/>
      <c r="I72" s="45"/>
      <c r="J72" s="81"/>
      <c r="K72" s="45"/>
      <c r="L72" s="45"/>
    </row>
    <row r="73" spans="1:12" ht="25.5">
      <c r="A73" s="640" t="s">
        <v>918</v>
      </c>
      <c r="B73" s="339"/>
      <c r="C73" s="339"/>
      <c r="D73" s="337"/>
      <c r="E73" s="337"/>
      <c r="F73" s="337"/>
      <c r="G73" s="337"/>
      <c r="H73" s="337"/>
      <c r="I73" s="45"/>
      <c r="J73" s="81"/>
      <c r="K73" s="45"/>
      <c r="L73" s="45"/>
    </row>
    <row r="74" spans="1:12" ht="12.75">
      <c r="A74" s="619" t="s">
        <v>903</v>
      </c>
      <c r="B74" s="339"/>
      <c r="C74" s="339"/>
      <c r="D74" s="337"/>
      <c r="E74" s="337"/>
      <c r="F74" s="337"/>
      <c r="G74" s="337"/>
      <c r="H74" s="337"/>
      <c r="I74" s="45"/>
      <c r="J74" s="81"/>
      <c r="K74" s="45"/>
      <c r="L74" s="45"/>
    </row>
    <row r="75" spans="1:12" ht="12.75">
      <c r="A75" s="619" t="s">
        <v>23</v>
      </c>
      <c r="B75" s="339"/>
      <c r="C75" s="339"/>
      <c r="D75" s="337"/>
      <c r="E75" s="337"/>
      <c r="F75" s="337"/>
      <c r="G75" s="337"/>
      <c r="H75" s="337"/>
      <c r="I75" s="45"/>
      <c r="J75" s="81"/>
      <c r="K75" s="45"/>
      <c r="L75" s="45"/>
    </row>
    <row r="76" spans="1:12" ht="12.75">
      <c r="A76" s="619" t="s">
        <v>33</v>
      </c>
      <c r="B76" s="339"/>
      <c r="C76" s="339"/>
      <c r="D76" s="337"/>
      <c r="E76" s="337"/>
      <c r="F76" s="337"/>
      <c r="G76" s="337"/>
      <c r="H76" s="337"/>
      <c r="I76" s="45"/>
      <c r="J76" s="81"/>
      <c r="K76" s="45"/>
      <c r="L76" s="45"/>
    </row>
    <row r="77" spans="1:12" ht="12.75">
      <c r="A77" s="619" t="s">
        <v>24</v>
      </c>
      <c r="B77" s="339"/>
      <c r="C77" s="339"/>
      <c r="D77" s="337"/>
      <c r="E77" s="337"/>
      <c r="F77" s="337"/>
      <c r="G77" s="337"/>
      <c r="H77" s="337"/>
      <c r="I77" s="45"/>
      <c r="J77" s="81"/>
      <c r="K77" s="45"/>
      <c r="L77" s="45"/>
    </row>
    <row r="78" spans="1:12" ht="12.75">
      <c r="A78" s="619" t="s">
        <v>904</v>
      </c>
      <c r="B78" s="339"/>
      <c r="C78" s="339"/>
      <c r="D78" s="337"/>
      <c r="E78" s="337"/>
      <c r="F78" s="337"/>
      <c r="G78" s="337"/>
      <c r="H78" s="337"/>
      <c r="I78" s="45"/>
      <c r="J78" s="81"/>
      <c r="K78" s="45"/>
      <c r="L78" s="45"/>
    </row>
    <row r="79" spans="1:12" ht="25.5">
      <c r="A79" s="645" t="s">
        <v>920</v>
      </c>
      <c r="B79" s="339"/>
      <c r="C79" s="339"/>
      <c r="D79" s="337"/>
      <c r="E79" s="337"/>
      <c r="F79" s="337"/>
      <c r="G79" s="337"/>
      <c r="H79" s="337"/>
      <c r="I79" s="45"/>
      <c r="J79" s="81"/>
      <c r="K79" s="45"/>
      <c r="L79" s="45"/>
    </row>
    <row r="80" spans="1:12" ht="12.75">
      <c r="A80" s="619" t="s">
        <v>34</v>
      </c>
      <c r="B80" s="339"/>
      <c r="C80" s="339"/>
      <c r="D80" s="337"/>
      <c r="E80" s="337"/>
      <c r="F80" s="337"/>
      <c r="G80" s="337"/>
      <c r="H80" s="337"/>
      <c r="I80" s="45"/>
      <c r="J80" s="81"/>
      <c r="K80" s="45"/>
      <c r="L80" s="45"/>
    </row>
    <row r="81" spans="1:12" ht="12.75">
      <c r="A81" s="619" t="s">
        <v>35</v>
      </c>
      <c r="B81" s="339"/>
      <c r="C81" s="339"/>
      <c r="D81" s="337"/>
      <c r="E81" s="337"/>
      <c r="F81" s="337"/>
      <c r="G81" s="337"/>
      <c r="H81" s="337"/>
      <c r="I81" s="45"/>
      <c r="J81" s="81"/>
      <c r="K81" s="45"/>
      <c r="L81" s="45"/>
    </row>
    <row r="82" spans="1:12" ht="12.75">
      <c r="A82" s="640" t="s">
        <v>911</v>
      </c>
      <c r="B82" s="339"/>
      <c r="C82" s="339"/>
      <c r="D82" s="337"/>
      <c r="E82" s="337"/>
      <c r="F82" s="337"/>
      <c r="G82" s="337"/>
      <c r="H82" s="337"/>
      <c r="I82" s="45"/>
      <c r="J82" s="81"/>
      <c r="K82" s="45"/>
      <c r="L82" s="45"/>
    </row>
    <row r="83" spans="1:12" ht="12.75">
      <c r="A83" s="640" t="s">
        <v>912</v>
      </c>
      <c r="B83" s="339"/>
      <c r="C83" s="339"/>
      <c r="D83" s="337"/>
      <c r="E83" s="337"/>
      <c r="F83" s="337"/>
      <c r="G83" s="337"/>
      <c r="H83" s="337"/>
      <c r="I83" s="45"/>
      <c r="J83" s="81"/>
      <c r="K83" s="45"/>
      <c r="L83" s="45"/>
    </row>
    <row r="84" spans="1:12" ht="12.75">
      <c r="A84" s="645" t="s">
        <v>913</v>
      </c>
      <c r="B84" s="339"/>
      <c r="C84" s="339"/>
      <c r="D84" s="337"/>
      <c r="E84" s="337"/>
      <c r="F84" s="337"/>
      <c r="G84" s="337"/>
      <c r="H84" s="337"/>
      <c r="I84" s="45"/>
      <c r="J84" s="81"/>
      <c r="K84" s="45"/>
      <c r="L84" s="45"/>
    </row>
    <row r="85" spans="1:12" ht="12.75">
      <c r="A85" s="646" t="s">
        <v>63</v>
      </c>
      <c r="B85" s="339"/>
      <c r="C85" s="339"/>
      <c r="D85" s="337"/>
      <c r="E85" s="337"/>
      <c r="F85" s="337"/>
      <c r="G85" s="337"/>
      <c r="H85" s="337"/>
      <c r="I85" s="45"/>
      <c r="J85" s="81"/>
      <c r="K85" s="45"/>
      <c r="L85" s="45"/>
    </row>
    <row r="86" spans="1:12" ht="12.75">
      <c r="A86" s="40" t="s">
        <v>64</v>
      </c>
      <c r="B86" s="371"/>
      <c r="C86" s="371"/>
      <c r="D86" s="335"/>
      <c r="E86" s="341"/>
      <c r="F86" s="341"/>
      <c r="G86" s="341"/>
      <c r="H86" s="341"/>
      <c r="I86" s="45"/>
      <c r="J86" s="81"/>
      <c r="K86" s="45"/>
      <c r="L86" s="45"/>
    </row>
    <row r="87" spans="1:12" ht="12.75">
      <c r="A87" s="41" t="s">
        <v>371</v>
      </c>
      <c r="B87" s="338"/>
      <c r="C87" s="338"/>
      <c r="D87" s="335"/>
      <c r="E87" s="335"/>
      <c r="F87" s="335"/>
      <c r="G87" s="337"/>
      <c r="H87" s="337"/>
      <c r="I87" s="45"/>
      <c r="J87" s="245"/>
      <c r="K87" s="45"/>
      <c r="L87" s="45"/>
    </row>
    <row r="88" spans="1:12" ht="12.75">
      <c r="A88" s="39" t="s">
        <v>343</v>
      </c>
      <c r="B88" s="339"/>
      <c r="C88" s="339"/>
      <c r="D88" s="337"/>
      <c r="E88" s="337"/>
      <c r="F88" s="337"/>
      <c r="G88" s="337"/>
      <c r="H88" s="337"/>
      <c r="I88" s="45"/>
      <c r="J88" s="245"/>
      <c r="K88" s="45"/>
      <c r="L88" s="45"/>
    </row>
    <row r="89" spans="1:12" ht="12.75">
      <c r="A89" s="39" t="s">
        <v>36</v>
      </c>
      <c r="B89" s="339"/>
      <c r="C89" s="339"/>
      <c r="D89" s="337"/>
      <c r="E89" s="337"/>
      <c r="F89" s="337"/>
      <c r="G89" s="337"/>
      <c r="H89" s="337"/>
      <c r="I89" s="45"/>
      <c r="J89" s="245"/>
      <c r="K89" s="45"/>
      <c r="L89" s="45"/>
    </row>
    <row r="90" spans="1:12" ht="12.75">
      <c r="A90" s="224" t="s">
        <v>37</v>
      </c>
      <c r="B90" s="339"/>
      <c r="C90" s="339"/>
      <c r="D90" s="337"/>
      <c r="E90" s="337"/>
      <c r="F90" s="337"/>
      <c r="G90" s="337"/>
      <c r="H90" s="337"/>
      <c r="I90" s="45"/>
      <c r="J90" s="245"/>
      <c r="K90" s="45"/>
      <c r="L90" s="45"/>
    </row>
    <row r="91" spans="1:12" ht="12.75">
      <c r="A91" s="39" t="s">
        <v>344</v>
      </c>
      <c r="B91" s="339"/>
      <c r="C91" s="339"/>
      <c r="D91" s="337"/>
      <c r="E91" s="337"/>
      <c r="F91" s="337"/>
      <c r="G91" s="337"/>
      <c r="H91" s="337"/>
      <c r="I91" s="45"/>
      <c r="J91" s="245"/>
      <c r="K91" s="45"/>
      <c r="L91" s="45"/>
    </row>
    <row r="92" spans="1:12" ht="12.75">
      <c r="A92" s="39" t="s">
        <v>36</v>
      </c>
      <c r="B92" s="339"/>
      <c r="C92" s="339"/>
      <c r="D92" s="337"/>
      <c r="E92" s="337"/>
      <c r="F92" s="337"/>
      <c r="G92" s="337"/>
      <c r="H92" s="337"/>
      <c r="I92" s="45"/>
      <c r="J92" s="245"/>
      <c r="K92" s="45"/>
      <c r="L92" s="45"/>
    </row>
    <row r="93" spans="1:12" ht="12.75">
      <c r="A93" s="224" t="s">
        <v>37</v>
      </c>
      <c r="B93" s="369"/>
      <c r="C93" s="369"/>
      <c r="D93" s="340"/>
      <c r="E93" s="340"/>
      <c r="F93" s="340"/>
      <c r="G93" s="337"/>
      <c r="H93" s="337"/>
      <c r="I93" s="45"/>
      <c r="J93" s="245"/>
      <c r="K93" s="45"/>
      <c r="L93" s="45"/>
    </row>
    <row r="94" spans="1:12" ht="12.75">
      <c r="A94" s="40" t="s">
        <v>38</v>
      </c>
      <c r="B94" s="371"/>
      <c r="C94" s="339"/>
      <c r="D94" s="337"/>
      <c r="E94" s="337"/>
      <c r="F94" s="341"/>
      <c r="G94" s="341"/>
      <c r="H94" s="341"/>
      <c r="I94" s="45"/>
      <c r="J94" s="246"/>
      <c r="K94" s="45"/>
      <c r="L94" s="45"/>
    </row>
    <row r="95" spans="1:12" ht="12.75">
      <c r="A95" s="42" t="s">
        <v>732</v>
      </c>
      <c r="B95" s="758"/>
      <c r="C95" s="758"/>
      <c r="D95" s="759"/>
      <c r="E95" s="759"/>
      <c r="F95" s="597"/>
      <c r="G95" s="759"/>
      <c r="H95" s="759"/>
      <c r="I95" s="45"/>
      <c r="J95" s="245"/>
      <c r="K95" s="45"/>
      <c r="L95" s="45"/>
    </row>
    <row r="96" spans="1:12" ht="12.75">
      <c r="A96" s="51" t="s">
        <v>733</v>
      </c>
      <c r="B96" s="598"/>
      <c r="C96" s="598"/>
      <c r="D96" s="599"/>
      <c r="E96" s="599"/>
      <c r="F96" s="599"/>
      <c r="G96" s="599"/>
      <c r="H96" s="599"/>
      <c r="I96" s="45"/>
      <c r="J96" s="245"/>
      <c r="K96" s="45"/>
      <c r="L96" s="45"/>
    </row>
    <row r="97" spans="1:12" ht="12.75">
      <c r="A97" s="615" t="s">
        <v>835</v>
      </c>
      <c r="B97" s="600"/>
      <c r="C97" s="600"/>
      <c r="D97" s="759"/>
      <c r="E97" s="759"/>
      <c r="F97" s="600"/>
      <c r="G97" s="759"/>
      <c r="H97" s="759"/>
      <c r="I97" s="45"/>
      <c r="J97" s="245"/>
      <c r="K97" s="45"/>
      <c r="L97" s="45"/>
    </row>
    <row r="98" spans="1:12" ht="12.75">
      <c r="A98" s="618" t="s">
        <v>836</v>
      </c>
      <c r="B98" s="600"/>
      <c r="C98" s="600"/>
      <c r="D98" s="759"/>
      <c r="E98" s="759"/>
      <c r="F98" s="759"/>
      <c r="G98" s="759"/>
      <c r="H98" s="759"/>
      <c r="I98" s="45"/>
      <c r="J98" s="245"/>
      <c r="K98" s="45"/>
      <c r="L98" s="45"/>
    </row>
    <row r="99" spans="1:12" ht="12.75">
      <c r="A99" s="616" t="s">
        <v>797</v>
      </c>
      <c r="B99" s="758"/>
      <c r="C99" s="600"/>
      <c r="D99" s="759"/>
      <c r="E99" s="759"/>
      <c r="F99" s="600"/>
      <c r="G99" s="759"/>
      <c r="H99" s="759"/>
      <c r="I99" s="45"/>
      <c r="J99" s="245"/>
      <c r="K99" s="45"/>
      <c r="L99" s="45"/>
    </row>
    <row r="100" spans="1:12" ht="12.75">
      <c r="A100" s="617" t="s">
        <v>798</v>
      </c>
      <c r="B100" s="758"/>
      <c r="C100" s="600"/>
      <c r="D100" s="759"/>
      <c r="E100" s="759"/>
      <c r="F100" s="600"/>
      <c r="G100" s="759"/>
      <c r="H100" s="759"/>
      <c r="I100" s="45"/>
      <c r="J100" s="245"/>
      <c r="K100" s="45"/>
      <c r="L100" s="45"/>
    </row>
    <row r="101" spans="1:12" ht="12.75">
      <c r="A101" s="251"/>
      <c r="B101" s="252"/>
      <c r="C101" s="252"/>
      <c r="D101" s="252"/>
      <c r="E101" s="252"/>
      <c r="F101" s="252"/>
      <c r="G101" s="252"/>
      <c r="H101" s="252"/>
      <c r="I101" s="45"/>
      <c r="J101" s="245"/>
      <c r="K101" s="45"/>
      <c r="L101" s="45"/>
    </row>
    <row r="102" spans="1:12" ht="12.75">
      <c r="A102" s="251"/>
      <c r="B102" s="252"/>
      <c r="C102" s="252"/>
      <c r="D102" s="252"/>
      <c r="E102" s="252"/>
      <c r="F102" s="252"/>
      <c r="G102" s="252"/>
      <c r="H102" s="252"/>
      <c r="I102" s="45"/>
      <c r="J102" s="245"/>
      <c r="K102" s="45"/>
      <c r="L102" s="45"/>
    </row>
    <row r="103" spans="1:12" ht="12.75">
      <c r="A103" s="251"/>
      <c r="B103" s="252"/>
      <c r="C103" s="252"/>
      <c r="D103" s="252"/>
      <c r="E103" s="252"/>
      <c r="F103" s="252"/>
      <c r="G103" s="252"/>
      <c r="H103" s="252"/>
      <c r="I103" s="45"/>
      <c r="J103" s="245"/>
      <c r="K103" s="45"/>
      <c r="L103" s="45"/>
    </row>
    <row r="104" spans="1:12" ht="12.75">
      <c r="A104" s="251"/>
      <c r="B104" s="252"/>
      <c r="C104" s="252"/>
      <c r="D104" s="252"/>
      <c r="E104" s="252"/>
      <c r="F104" s="252"/>
      <c r="G104" s="252"/>
      <c r="H104" s="252"/>
      <c r="I104" s="45"/>
      <c r="J104" s="245"/>
      <c r="K104" s="45"/>
      <c r="L104" s="45"/>
    </row>
    <row r="105" ht="12.75"/>
    <row r="106" spans="1:11" ht="14.25" customHeight="1">
      <c r="A106" s="171"/>
      <c r="B106" s="172" t="s">
        <v>116</v>
      </c>
      <c r="C106" s="172" t="s">
        <v>116</v>
      </c>
      <c r="D106" s="859" t="s">
        <v>117</v>
      </c>
      <c r="E106" s="860"/>
      <c r="F106" s="173" t="s">
        <v>120</v>
      </c>
      <c r="G106" s="859" t="s">
        <v>118</v>
      </c>
      <c r="H106" s="861"/>
      <c r="I106" s="173" t="s">
        <v>120</v>
      </c>
      <c r="J106" s="862" t="s">
        <v>1031</v>
      </c>
      <c r="K106" s="871" t="s">
        <v>750</v>
      </c>
    </row>
    <row r="107" spans="1:11" ht="28.5" customHeight="1">
      <c r="A107" s="174" t="s">
        <v>119</v>
      </c>
      <c r="B107" s="175" t="s">
        <v>84</v>
      </c>
      <c r="C107" s="175" t="s">
        <v>85</v>
      </c>
      <c r="D107" s="177" t="str">
        <f>CONCATENATE("No ",B12)</f>
        <v>No Mês</v>
      </c>
      <c r="E107" s="176" t="str">
        <f>F19</f>
        <v>Até o  Mês</v>
      </c>
      <c r="F107" s="177"/>
      <c r="G107" s="177" t="str">
        <f>CONCATENATE("No ",B12)</f>
        <v>No Mês</v>
      </c>
      <c r="H107" s="176" t="str">
        <f>F19</f>
        <v>Até o  Mês</v>
      </c>
      <c r="I107" s="177"/>
      <c r="J107" s="863"/>
      <c r="K107" s="872"/>
    </row>
    <row r="108" spans="1:11" ht="23.25" customHeight="1">
      <c r="A108" s="178"/>
      <c r="B108" s="180" t="s">
        <v>121</v>
      </c>
      <c r="C108" s="180" t="s">
        <v>122</v>
      </c>
      <c r="D108" s="180"/>
      <c r="E108" s="180" t="s">
        <v>209</v>
      </c>
      <c r="F108" s="181" t="s">
        <v>749</v>
      </c>
      <c r="G108" s="179"/>
      <c r="H108" s="179" t="s">
        <v>124</v>
      </c>
      <c r="I108" s="181" t="s">
        <v>748</v>
      </c>
      <c r="J108" s="179" t="s">
        <v>364</v>
      </c>
      <c r="K108" s="873"/>
    </row>
    <row r="109" spans="1:11" ht="12.75">
      <c r="A109" s="44" t="s">
        <v>734</v>
      </c>
      <c r="B109" s="337"/>
      <c r="C109" s="337"/>
      <c r="D109" s="337"/>
      <c r="E109" s="337"/>
      <c r="F109" s="337"/>
      <c r="G109" s="601"/>
      <c r="H109" s="337"/>
      <c r="I109" s="339"/>
      <c r="J109" s="335"/>
      <c r="K109" s="400"/>
    </row>
    <row r="110" spans="1:13" ht="12.75">
      <c r="A110" s="45" t="s">
        <v>65</v>
      </c>
      <c r="B110" s="337"/>
      <c r="C110" s="337"/>
      <c r="D110" s="337"/>
      <c r="E110" s="337"/>
      <c r="F110" s="337"/>
      <c r="G110" s="601"/>
      <c r="H110" s="337"/>
      <c r="I110" s="339"/>
      <c r="J110" s="337"/>
      <c r="K110" s="400"/>
      <c r="M110" s="28"/>
    </row>
    <row r="111" spans="1:13" s="28" customFormat="1" ht="12.75">
      <c r="A111" s="45" t="s">
        <v>66</v>
      </c>
      <c r="B111" s="337"/>
      <c r="C111" s="337"/>
      <c r="D111" s="337"/>
      <c r="E111" s="337"/>
      <c r="F111" s="337"/>
      <c r="G111" s="337"/>
      <c r="H111" s="337"/>
      <c r="I111" s="339"/>
      <c r="J111" s="337"/>
      <c r="K111" s="400"/>
      <c r="L111" s="29"/>
      <c r="M111" s="29"/>
    </row>
    <row r="112" spans="1:11" ht="12.75">
      <c r="A112" s="45" t="s">
        <v>67</v>
      </c>
      <c r="B112" s="337"/>
      <c r="C112" s="337"/>
      <c r="D112" s="337"/>
      <c r="E112" s="337"/>
      <c r="F112" s="337"/>
      <c r="G112" s="337"/>
      <c r="H112" s="337"/>
      <c r="I112" s="339"/>
      <c r="J112" s="337"/>
      <c r="K112" s="400"/>
    </row>
    <row r="113" spans="1:13" ht="12.75">
      <c r="A113" s="45" t="s">
        <v>68</v>
      </c>
      <c r="B113" s="337"/>
      <c r="C113" s="337"/>
      <c r="D113" s="337"/>
      <c r="E113" s="337"/>
      <c r="F113" s="337"/>
      <c r="G113" s="337"/>
      <c r="H113" s="337"/>
      <c r="I113" s="339"/>
      <c r="J113" s="337"/>
      <c r="K113" s="400"/>
      <c r="M113" s="28"/>
    </row>
    <row r="114" spans="1:13" s="28" customFormat="1" ht="12.75">
      <c r="A114" s="45" t="s">
        <v>69</v>
      </c>
      <c r="B114" s="337"/>
      <c r="C114" s="337"/>
      <c r="D114" s="337"/>
      <c r="E114" s="337"/>
      <c r="F114" s="337"/>
      <c r="G114" s="337"/>
      <c r="H114" s="337"/>
      <c r="I114" s="339"/>
      <c r="J114" s="337"/>
      <c r="K114" s="400"/>
      <c r="L114" s="29"/>
      <c r="M114" s="29"/>
    </row>
    <row r="115" spans="1:11" ht="12.75">
      <c r="A115" s="45" t="s">
        <v>70</v>
      </c>
      <c r="B115" s="337"/>
      <c r="C115" s="337"/>
      <c r="D115" s="337"/>
      <c r="E115" s="337"/>
      <c r="F115" s="337"/>
      <c r="G115" s="337"/>
      <c r="H115" s="337"/>
      <c r="I115" s="339"/>
      <c r="J115" s="337"/>
      <c r="K115" s="400"/>
    </row>
    <row r="116" spans="1:11" ht="12.75">
      <c r="A116" s="45" t="s">
        <v>71</v>
      </c>
      <c r="B116" s="337"/>
      <c r="C116" s="337"/>
      <c r="D116" s="337"/>
      <c r="E116" s="337"/>
      <c r="F116" s="337"/>
      <c r="G116" s="337"/>
      <c r="H116" s="337"/>
      <c r="I116" s="339"/>
      <c r="J116" s="337"/>
      <c r="K116" s="400"/>
    </row>
    <row r="117" spans="1:11" ht="12.75">
      <c r="A117" s="45" t="s">
        <v>72</v>
      </c>
      <c r="B117" s="337"/>
      <c r="C117" s="337"/>
      <c r="D117" s="337"/>
      <c r="E117" s="337"/>
      <c r="F117" s="337"/>
      <c r="G117" s="337"/>
      <c r="H117" s="337"/>
      <c r="I117" s="339"/>
      <c r="J117" s="337"/>
      <c r="K117" s="602"/>
    </row>
    <row r="118" spans="1:11" ht="12.75" customHeight="1">
      <c r="A118" s="45" t="s">
        <v>73</v>
      </c>
      <c r="B118" s="339"/>
      <c r="C118" s="339"/>
      <c r="D118" s="603"/>
      <c r="E118" s="603"/>
      <c r="F118" s="339"/>
      <c r="G118" s="603"/>
      <c r="H118" s="603"/>
      <c r="I118" s="339"/>
      <c r="J118" s="603"/>
      <c r="K118" s="603"/>
    </row>
    <row r="119" spans="1:11" ht="12.75">
      <c r="A119" s="45" t="s">
        <v>735</v>
      </c>
      <c r="B119" s="339"/>
      <c r="C119" s="339"/>
      <c r="D119" s="339"/>
      <c r="E119" s="339"/>
      <c r="F119" s="339"/>
      <c r="G119" s="339"/>
      <c r="H119" s="339"/>
      <c r="I119" s="339"/>
      <c r="J119" s="339"/>
      <c r="K119" s="337"/>
    </row>
    <row r="120" spans="1:11" ht="12.75">
      <c r="A120" s="47" t="s">
        <v>736</v>
      </c>
      <c r="B120" s="371"/>
      <c r="C120" s="371"/>
      <c r="D120" s="371"/>
      <c r="E120" s="371"/>
      <c r="F120" s="371"/>
      <c r="G120" s="371"/>
      <c r="H120" s="371"/>
      <c r="I120" s="371"/>
      <c r="J120" s="371"/>
      <c r="K120" s="341"/>
    </row>
    <row r="121" spans="1:11" ht="12.75">
      <c r="A121" s="41" t="s">
        <v>737</v>
      </c>
      <c r="B121" s="338"/>
      <c r="C121" s="338"/>
      <c r="D121" s="338"/>
      <c r="E121" s="338"/>
      <c r="F121" s="338"/>
      <c r="G121" s="338"/>
      <c r="H121" s="338"/>
      <c r="I121" s="338"/>
      <c r="J121" s="338"/>
      <c r="K121" s="337"/>
    </row>
    <row r="122" spans="1:11" ht="12.75">
      <c r="A122" s="39" t="s">
        <v>3</v>
      </c>
      <c r="B122" s="339"/>
      <c r="C122" s="339"/>
      <c r="D122" s="339"/>
      <c r="E122" s="337"/>
      <c r="F122" s="339"/>
      <c r="G122" s="339"/>
      <c r="H122" s="337"/>
      <c r="I122" s="339"/>
      <c r="J122" s="337"/>
      <c r="K122" s="337"/>
    </row>
    <row r="123" spans="1:11" ht="12.75">
      <c r="A123" s="39" t="s">
        <v>1</v>
      </c>
      <c r="B123" s="339"/>
      <c r="C123" s="339"/>
      <c r="D123" s="339"/>
      <c r="E123" s="337"/>
      <c r="F123" s="339"/>
      <c r="G123" s="339"/>
      <c r="H123" s="337"/>
      <c r="I123" s="339"/>
      <c r="J123" s="337"/>
      <c r="K123" s="337"/>
    </row>
    <row r="124" spans="1:11" ht="12.75">
      <c r="A124" s="39" t="s">
        <v>2</v>
      </c>
      <c r="B124" s="339"/>
      <c r="C124" s="339"/>
      <c r="D124" s="339"/>
      <c r="E124" s="337"/>
      <c r="F124" s="339"/>
      <c r="G124" s="339"/>
      <c r="H124" s="337"/>
      <c r="I124" s="339"/>
      <c r="J124" s="337"/>
      <c r="K124" s="337"/>
    </row>
    <row r="125" spans="1:11" ht="12.75">
      <c r="A125" s="39" t="s">
        <v>4</v>
      </c>
      <c r="B125" s="339"/>
      <c r="C125" s="339"/>
      <c r="D125" s="339"/>
      <c r="E125" s="337"/>
      <c r="F125" s="339"/>
      <c r="G125" s="339"/>
      <c r="H125" s="337"/>
      <c r="I125" s="339"/>
      <c r="J125" s="337"/>
      <c r="K125" s="337"/>
    </row>
    <row r="126" spans="1:11" ht="12.75">
      <c r="A126" s="39" t="s">
        <v>1</v>
      </c>
      <c r="B126" s="339"/>
      <c r="C126" s="339"/>
      <c r="D126" s="339"/>
      <c r="E126" s="337"/>
      <c r="F126" s="339"/>
      <c r="G126" s="339"/>
      <c r="H126" s="337"/>
      <c r="I126" s="339"/>
      <c r="J126" s="337"/>
      <c r="K126" s="337"/>
    </row>
    <row r="127" spans="1:11" ht="12.75">
      <c r="A127" s="48" t="s">
        <v>2</v>
      </c>
      <c r="B127" s="369"/>
      <c r="C127" s="369"/>
      <c r="D127" s="369"/>
      <c r="E127" s="340"/>
      <c r="F127" s="369"/>
      <c r="G127" s="369"/>
      <c r="H127" s="340"/>
      <c r="I127" s="369"/>
      <c r="J127" s="340"/>
      <c r="K127" s="340"/>
    </row>
    <row r="128" spans="1:11" ht="12.75">
      <c r="A128" s="43" t="s">
        <v>738</v>
      </c>
      <c r="B128" s="369"/>
      <c r="C128" s="369"/>
      <c r="D128" s="369"/>
      <c r="E128" s="369"/>
      <c r="F128" s="369"/>
      <c r="G128" s="369"/>
      <c r="H128" s="369"/>
      <c r="I128" s="369"/>
      <c r="J128" s="369"/>
      <c r="K128" s="340"/>
    </row>
    <row r="129" spans="1:11" ht="12.75">
      <c r="A129" s="43" t="s">
        <v>739</v>
      </c>
      <c r="B129" s="603"/>
      <c r="C129" s="603"/>
      <c r="D129" s="603"/>
      <c r="E129" s="371"/>
      <c r="F129" s="603"/>
      <c r="G129" s="603"/>
      <c r="H129" s="369"/>
      <c r="I129" s="603"/>
      <c r="J129" s="369"/>
      <c r="K129" s="604"/>
    </row>
    <row r="130" spans="1:11" ht="12.75">
      <c r="A130" s="52" t="s">
        <v>740</v>
      </c>
      <c r="B130" s="605"/>
      <c r="C130" s="605"/>
      <c r="D130" s="605"/>
      <c r="E130" s="605"/>
      <c r="F130" s="610"/>
      <c r="G130" s="605"/>
      <c r="H130" s="605"/>
      <c r="I130" s="610"/>
      <c r="J130" s="605"/>
      <c r="K130" s="606"/>
    </row>
    <row r="131" spans="1:11" ht="12.75">
      <c r="A131" s="45" t="s">
        <v>837</v>
      </c>
      <c r="B131" s="339"/>
      <c r="C131" s="339"/>
      <c r="D131" s="603"/>
      <c r="E131" s="603"/>
      <c r="F131" s="339"/>
      <c r="G131" s="603"/>
      <c r="H131" s="603"/>
      <c r="I131" s="339"/>
      <c r="J131" s="603"/>
      <c r="K131" s="604"/>
    </row>
    <row r="132" spans="1:12" ht="12.75">
      <c r="A132" s="874" t="s">
        <v>430</v>
      </c>
      <c r="B132" s="874"/>
      <c r="C132" s="874"/>
      <c r="D132" s="874"/>
      <c r="E132" s="874"/>
      <c r="F132" s="874"/>
      <c r="G132" s="874"/>
      <c r="H132" s="874"/>
      <c r="I132" s="874"/>
      <c r="J132" s="874"/>
      <c r="K132" s="875"/>
      <c r="L132" s="45"/>
    </row>
    <row r="133" spans="1:12" ht="12.75">
      <c r="A133" s="27" t="s">
        <v>540</v>
      </c>
      <c r="B133" s="27"/>
      <c r="C133" s="27"/>
      <c r="D133" s="27"/>
      <c r="E133" s="27"/>
      <c r="F133" s="27"/>
      <c r="G133" s="27"/>
      <c r="H133" s="27"/>
      <c r="I133" s="27"/>
      <c r="J133" s="27"/>
      <c r="L133" s="45"/>
    </row>
    <row r="134" spans="1:13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M134" s="45"/>
    </row>
    <row r="135" spans="1:13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M135" s="45"/>
    </row>
    <row r="136" spans="1:13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M136" s="45"/>
    </row>
    <row r="137" spans="1:13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M137" s="45"/>
    </row>
    <row r="138" spans="1:8" ht="25.5">
      <c r="A138" s="169"/>
      <c r="B138" s="866" t="s">
        <v>539</v>
      </c>
      <c r="C138" s="465" t="s">
        <v>216</v>
      </c>
      <c r="D138" s="869" t="s">
        <v>82</v>
      </c>
      <c r="E138" s="870"/>
      <c r="F138" s="870"/>
      <c r="G138" s="870"/>
      <c r="H138" s="170" t="s">
        <v>120</v>
      </c>
    </row>
    <row r="139" spans="1:8" ht="12.75">
      <c r="A139" s="69" t="s">
        <v>741</v>
      </c>
      <c r="B139" s="867"/>
      <c r="C139" s="225"/>
      <c r="D139" s="172" t="str">
        <f>D107</f>
        <v>No Mês</v>
      </c>
      <c r="E139" s="250" t="s">
        <v>87</v>
      </c>
      <c r="F139" s="172" t="str">
        <f>E107</f>
        <v>Até o  Mês</v>
      </c>
      <c r="G139" s="170" t="s">
        <v>87</v>
      </c>
      <c r="H139" s="170"/>
    </row>
    <row r="140" spans="1:8" ht="12.75">
      <c r="A140" s="72"/>
      <c r="B140" s="868"/>
      <c r="C140" s="220" t="s">
        <v>89</v>
      </c>
      <c r="D140" s="73" t="s">
        <v>90</v>
      </c>
      <c r="E140" s="249" t="s">
        <v>91</v>
      </c>
      <c r="F140" s="73" t="s">
        <v>113</v>
      </c>
      <c r="G140" s="73" t="s">
        <v>114</v>
      </c>
      <c r="H140" s="73" t="s">
        <v>115</v>
      </c>
    </row>
    <row r="141" spans="1:8" ht="12.75">
      <c r="A141" s="620" t="s">
        <v>63</v>
      </c>
      <c r="B141" s="339"/>
      <c r="C141" s="338"/>
      <c r="D141" s="337"/>
      <c r="E141" s="335"/>
      <c r="F141" s="335"/>
      <c r="G141" s="335"/>
      <c r="H141" s="337"/>
    </row>
    <row r="142" spans="1:8" ht="12.75">
      <c r="A142" s="619" t="s">
        <v>10</v>
      </c>
      <c r="B142" s="339"/>
      <c r="C142" s="339"/>
      <c r="D142" s="337"/>
      <c r="E142" s="337"/>
      <c r="F142" s="337"/>
      <c r="G142" s="337"/>
      <c r="H142" s="337"/>
    </row>
    <row r="143" spans="1:8" ht="12.75">
      <c r="A143" s="613" t="s">
        <v>921</v>
      </c>
      <c r="B143" s="339"/>
      <c r="C143" s="339"/>
      <c r="D143" s="337"/>
      <c r="E143" s="337"/>
      <c r="F143" s="337"/>
      <c r="G143" s="337"/>
      <c r="H143" s="337"/>
    </row>
    <row r="144" spans="1:8" ht="12.75">
      <c r="A144" s="619" t="s">
        <v>11</v>
      </c>
      <c r="B144" s="339"/>
      <c r="C144" s="339"/>
      <c r="D144" s="337"/>
      <c r="E144" s="337"/>
      <c r="F144" s="337"/>
      <c r="G144" s="337"/>
      <c r="H144" s="337"/>
    </row>
    <row r="145" spans="1:8" ht="12.75">
      <c r="A145" s="619" t="s">
        <v>12</v>
      </c>
      <c r="B145" s="339"/>
      <c r="C145" s="339"/>
      <c r="D145" s="337"/>
      <c r="E145" s="337"/>
      <c r="F145" s="337"/>
      <c r="G145" s="337"/>
      <c r="H145" s="337"/>
    </row>
    <row r="146" spans="1:8" ht="12.75">
      <c r="A146" s="619" t="s">
        <v>13</v>
      </c>
      <c r="B146" s="339"/>
      <c r="C146" s="339"/>
      <c r="D146" s="337"/>
      <c r="E146" s="337"/>
      <c r="F146" s="337"/>
      <c r="G146" s="337"/>
      <c r="H146" s="337"/>
    </row>
    <row r="147" spans="1:8" ht="12.75">
      <c r="A147" s="613" t="s">
        <v>890</v>
      </c>
      <c r="B147" s="339"/>
      <c r="C147" s="339"/>
      <c r="D147" s="337"/>
      <c r="E147" s="337"/>
      <c r="F147" s="337"/>
      <c r="G147" s="337"/>
      <c r="H147" s="337"/>
    </row>
    <row r="148" spans="1:8" ht="12.75">
      <c r="A148" s="619" t="s">
        <v>14</v>
      </c>
      <c r="B148" s="339"/>
      <c r="C148" s="339"/>
      <c r="D148" s="337"/>
      <c r="E148" s="337"/>
      <c r="F148" s="337"/>
      <c r="G148" s="337"/>
      <c r="H148" s="337"/>
    </row>
    <row r="149" spans="1:8" ht="12.75">
      <c r="A149" s="619" t="s">
        <v>891</v>
      </c>
      <c r="B149" s="339"/>
      <c r="C149" s="339"/>
      <c r="D149" s="337"/>
      <c r="E149" s="337"/>
      <c r="F149" s="337"/>
      <c r="G149" s="337"/>
      <c r="H149" s="337"/>
    </row>
    <row r="150" spans="1:8" ht="25.5">
      <c r="A150" s="614" t="s">
        <v>914</v>
      </c>
      <c r="B150" s="339"/>
      <c r="C150" s="339"/>
      <c r="D150" s="337"/>
      <c r="E150" s="337"/>
      <c r="F150" s="337"/>
      <c r="G150" s="337"/>
      <c r="H150" s="337"/>
    </row>
    <row r="151" spans="1:8" ht="25.5">
      <c r="A151" s="640" t="s">
        <v>926</v>
      </c>
      <c r="B151" s="339"/>
      <c r="C151" s="339"/>
      <c r="D151" s="337"/>
      <c r="E151" s="337"/>
      <c r="F151" s="337"/>
      <c r="G151" s="337"/>
      <c r="H151" s="337"/>
    </row>
    <row r="152" spans="1:8" ht="12.75">
      <c r="A152" s="619" t="s">
        <v>15</v>
      </c>
      <c r="B152" s="339"/>
      <c r="C152" s="339"/>
      <c r="D152" s="337"/>
      <c r="E152" s="337"/>
      <c r="F152" s="337"/>
      <c r="G152" s="337"/>
      <c r="H152" s="337"/>
    </row>
    <row r="153" spans="1:8" ht="12.75">
      <c r="A153" s="619" t="s">
        <v>892</v>
      </c>
      <c r="B153" s="339"/>
      <c r="C153" s="339"/>
      <c r="D153" s="337"/>
      <c r="E153" s="337"/>
      <c r="F153" s="337"/>
      <c r="G153" s="337"/>
      <c r="H153" s="337"/>
    </row>
    <row r="154" spans="1:8" ht="12.75">
      <c r="A154" s="619" t="s">
        <v>893</v>
      </c>
      <c r="B154" s="339"/>
      <c r="C154" s="339"/>
      <c r="D154" s="337"/>
      <c r="E154" s="337"/>
      <c r="F154" s="337"/>
      <c r="G154" s="337"/>
      <c r="H154" s="337"/>
    </row>
    <row r="155" spans="1:8" ht="25.5">
      <c r="A155" s="640" t="s">
        <v>927</v>
      </c>
      <c r="B155" s="339"/>
      <c r="C155" s="339"/>
      <c r="D155" s="337"/>
      <c r="E155" s="337"/>
      <c r="F155" s="337"/>
      <c r="G155" s="337"/>
      <c r="H155" s="337"/>
    </row>
    <row r="156" spans="1:8" ht="12.75">
      <c r="A156" s="619" t="s">
        <v>894</v>
      </c>
      <c r="B156" s="339"/>
      <c r="C156" s="339"/>
      <c r="D156" s="337"/>
      <c r="E156" s="337"/>
      <c r="F156" s="337"/>
      <c r="G156" s="337"/>
      <c r="H156" s="337"/>
    </row>
    <row r="157" spans="1:8" ht="12.75">
      <c r="A157" s="619" t="s">
        <v>895</v>
      </c>
      <c r="B157" s="339"/>
      <c r="C157" s="339"/>
      <c r="D157" s="337"/>
      <c r="E157" s="337"/>
      <c r="F157" s="337"/>
      <c r="G157" s="337"/>
      <c r="H157" s="337"/>
    </row>
    <row r="158" spans="1:8" ht="12.75">
      <c r="A158" s="619" t="s">
        <v>922</v>
      </c>
      <c r="B158" s="339"/>
      <c r="C158" s="339"/>
      <c r="D158" s="337"/>
      <c r="E158" s="337"/>
      <c r="F158" s="337"/>
      <c r="G158" s="337"/>
      <c r="H158" s="337"/>
    </row>
    <row r="159" spans="1:8" ht="12.75">
      <c r="A159" s="619" t="s">
        <v>923</v>
      </c>
      <c r="B159" s="339"/>
      <c r="C159" s="339"/>
      <c r="D159" s="337"/>
      <c r="E159" s="337"/>
      <c r="F159" s="337"/>
      <c r="G159" s="337"/>
      <c r="H159" s="337"/>
    </row>
    <row r="160" spans="1:8" ht="12.75">
      <c r="A160" s="619" t="s">
        <v>19</v>
      </c>
      <c r="B160" s="339"/>
      <c r="C160" s="339"/>
      <c r="D160" s="337"/>
      <c r="E160" s="337"/>
      <c r="F160" s="337"/>
      <c r="G160" s="337"/>
      <c r="H160" s="337"/>
    </row>
    <row r="161" spans="1:8" ht="12.75">
      <c r="A161" s="619" t="s">
        <v>20</v>
      </c>
      <c r="B161" s="339"/>
      <c r="C161" s="339"/>
      <c r="D161" s="337"/>
      <c r="E161" s="337"/>
      <c r="F161" s="337"/>
      <c r="G161" s="337"/>
      <c r="H161" s="337"/>
    </row>
    <row r="162" spans="1:8" ht="12.75">
      <c r="A162" s="619" t="s">
        <v>21</v>
      </c>
      <c r="B162" s="339"/>
      <c r="C162" s="339"/>
      <c r="D162" s="337"/>
      <c r="E162" s="337"/>
      <c r="F162" s="337"/>
      <c r="G162" s="337"/>
      <c r="H162" s="337"/>
    </row>
    <row r="163" spans="1:8" ht="12.75">
      <c r="A163" s="619" t="s">
        <v>898</v>
      </c>
      <c r="B163" s="339"/>
      <c r="C163" s="339"/>
      <c r="D163" s="337"/>
      <c r="E163" s="337"/>
      <c r="F163" s="337"/>
      <c r="G163" s="337"/>
      <c r="H163" s="337"/>
    </row>
    <row r="164" spans="1:8" ht="25.5">
      <c r="A164" s="640" t="s">
        <v>928</v>
      </c>
      <c r="B164" s="339"/>
      <c r="C164" s="339"/>
      <c r="D164" s="337"/>
      <c r="E164" s="337"/>
      <c r="F164" s="337"/>
      <c r="G164" s="337"/>
      <c r="H164" s="337"/>
    </row>
    <row r="165" spans="1:8" ht="12.75">
      <c r="A165" s="619" t="s">
        <v>899</v>
      </c>
      <c r="B165" s="339"/>
      <c r="C165" s="339"/>
      <c r="D165" s="337"/>
      <c r="E165" s="337"/>
      <c r="F165" s="337"/>
      <c r="G165" s="337"/>
      <c r="H165" s="337"/>
    </row>
    <row r="166" spans="1:8" ht="12.75">
      <c r="A166" s="619" t="s">
        <v>900</v>
      </c>
      <c r="B166" s="339"/>
      <c r="C166" s="339"/>
      <c r="D166" s="337"/>
      <c r="E166" s="337"/>
      <c r="F166" s="337"/>
      <c r="G166" s="337"/>
      <c r="H166" s="337"/>
    </row>
    <row r="167" spans="1:8" ht="12.75">
      <c r="A167" s="619" t="s">
        <v>901</v>
      </c>
      <c r="B167" s="339"/>
      <c r="C167" s="339"/>
      <c r="D167" s="337"/>
      <c r="E167" s="337"/>
      <c r="F167" s="337"/>
      <c r="G167" s="337"/>
      <c r="H167" s="337"/>
    </row>
    <row r="168" spans="1:8" ht="12.75">
      <c r="A168" s="619" t="s">
        <v>22</v>
      </c>
      <c r="B168" s="339"/>
      <c r="C168" s="339"/>
      <c r="D168" s="337"/>
      <c r="E168" s="337"/>
      <c r="F168" s="337"/>
      <c r="G168" s="337"/>
      <c r="H168" s="337"/>
    </row>
    <row r="169" spans="1:8" ht="25.5">
      <c r="A169" s="640" t="s">
        <v>929</v>
      </c>
      <c r="B169" s="339"/>
      <c r="C169" s="339"/>
      <c r="D169" s="337"/>
      <c r="E169" s="337"/>
      <c r="F169" s="337"/>
      <c r="G169" s="337"/>
      <c r="H169" s="337"/>
    </row>
    <row r="170" spans="1:8" ht="25.5">
      <c r="A170" s="640" t="s">
        <v>930</v>
      </c>
      <c r="B170" s="339"/>
      <c r="C170" s="339"/>
      <c r="D170" s="337"/>
      <c r="E170" s="337"/>
      <c r="F170" s="337"/>
      <c r="G170" s="337"/>
      <c r="H170" s="337"/>
    </row>
    <row r="171" spans="1:8" ht="12.75">
      <c r="A171" s="619" t="s">
        <v>903</v>
      </c>
      <c r="B171" s="339"/>
      <c r="C171" s="339"/>
      <c r="D171" s="337"/>
      <c r="E171" s="337"/>
      <c r="F171" s="337"/>
      <c r="G171" s="337"/>
      <c r="H171" s="337"/>
    </row>
    <row r="172" spans="1:8" ht="12.75">
      <c r="A172" s="619" t="s">
        <v>23</v>
      </c>
      <c r="B172" s="339"/>
      <c r="C172" s="339"/>
      <c r="D172" s="337"/>
      <c r="E172" s="337"/>
      <c r="F172" s="337"/>
      <c r="G172" s="337"/>
      <c r="H172" s="337"/>
    </row>
    <row r="173" spans="1:8" ht="12.75">
      <c r="A173" s="619" t="s">
        <v>33</v>
      </c>
      <c r="B173" s="339"/>
      <c r="C173" s="339"/>
      <c r="D173" s="337"/>
      <c r="E173" s="337"/>
      <c r="F173" s="337"/>
      <c r="G173" s="337"/>
      <c r="H173" s="337"/>
    </row>
    <row r="174" spans="1:8" ht="12.75">
      <c r="A174" s="619" t="s">
        <v>24</v>
      </c>
      <c r="B174" s="339"/>
      <c r="C174" s="339"/>
      <c r="D174" s="337"/>
      <c r="E174" s="337"/>
      <c r="F174" s="337"/>
      <c r="G174" s="337"/>
      <c r="H174" s="337"/>
    </row>
    <row r="175" spans="1:8" ht="12.75">
      <c r="A175" s="619" t="s">
        <v>904</v>
      </c>
      <c r="B175" s="339"/>
      <c r="C175" s="339"/>
      <c r="D175" s="337"/>
      <c r="E175" s="337"/>
      <c r="F175" s="337"/>
      <c r="G175" s="337"/>
      <c r="H175" s="337"/>
    </row>
    <row r="176" spans="1:8" ht="25.5">
      <c r="A176" s="648" t="s">
        <v>919</v>
      </c>
      <c r="B176" s="339"/>
      <c r="C176" s="339"/>
      <c r="D176" s="337"/>
      <c r="E176" s="337"/>
      <c r="F176" s="337"/>
      <c r="G176" s="337"/>
      <c r="H176" s="337"/>
    </row>
    <row r="177" spans="1:8" ht="12.75">
      <c r="A177" s="619" t="s">
        <v>25</v>
      </c>
      <c r="B177" s="339"/>
      <c r="C177" s="339"/>
      <c r="D177" s="337"/>
      <c r="E177" s="337"/>
      <c r="F177" s="337"/>
      <c r="G177" s="337"/>
      <c r="H177" s="337"/>
    </row>
    <row r="178" spans="1:8" ht="12.75">
      <c r="A178" s="619" t="s">
        <v>905</v>
      </c>
      <c r="B178" s="339"/>
      <c r="C178" s="339"/>
      <c r="D178" s="337"/>
      <c r="E178" s="337"/>
      <c r="F178" s="337"/>
      <c r="G178" s="337"/>
      <c r="H178" s="337"/>
    </row>
    <row r="179" spans="1:8" ht="12.75">
      <c r="A179" s="619" t="s">
        <v>906</v>
      </c>
      <c r="B179" s="339"/>
      <c r="C179" s="339"/>
      <c r="D179" s="337"/>
      <c r="E179" s="337"/>
      <c r="F179" s="337"/>
      <c r="G179" s="337"/>
      <c r="H179" s="337"/>
    </row>
    <row r="180" spans="1:8" ht="25.5">
      <c r="A180" s="640" t="s">
        <v>931</v>
      </c>
      <c r="B180" s="339"/>
      <c r="C180" s="339"/>
      <c r="D180" s="337"/>
      <c r="E180" s="337"/>
      <c r="F180" s="337"/>
      <c r="G180" s="337"/>
      <c r="H180" s="337"/>
    </row>
    <row r="181" spans="1:8" ht="12.75">
      <c r="A181" s="640" t="s">
        <v>103</v>
      </c>
      <c r="B181" s="339"/>
      <c r="C181" s="339"/>
      <c r="D181" s="337"/>
      <c r="E181" s="337"/>
      <c r="F181" s="337"/>
      <c r="G181" s="337"/>
      <c r="H181" s="337"/>
    </row>
    <row r="182" spans="1:8" ht="12.75">
      <c r="A182" s="619" t="s">
        <v>26</v>
      </c>
      <c r="B182" s="339"/>
      <c r="C182" s="339"/>
      <c r="D182" s="337"/>
      <c r="E182" s="337"/>
      <c r="F182" s="337"/>
      <c r="G182" s="337"/>
      <c r="H182" s="337"/>
    </row>
    <row r="183" spans="1:8" ht="12.75">
      <c r="A183" s="619" t="s">
        <v>27</v>
      </c>
      <c r="B183" s="339"/>
      <c r="C183" s="339"/>
      <c r="D183" s="337"/>
      <c r="E183" s="337"/>
      <c r="F183" s="337"/>
      <c r="G183" s="337"/>
      <c r="H183" s="337"/>
    </row>
    <row r="184" spans="1:8" ht="12.75">
      <c r="A184" s="619" t="s">
        <v>907</v>
      </c>
      <c r="B184" s="339"/>
      <c r="C184" s="339"/>
      <c r="D184" s="337"/>
      <c r="E184" s="337"/>
      <c r="F184" s="337"/>
      <c r="G184" s="337"/>
      <c r="H184" s="337"/>
    </row>
    <row r="185" spans="1:8" ht="12.75">
      <c r="A185" s="619" t="s">
        <v>908</v>
      </c>
      <c r="B185" s="339"/>
      <c r="C185" s="339"/>
      <c r="D185" s="337"/>
      <c r="E185" s="337"/>
      <c r="F185" s="337"/>
      <c r="G185" s="337"/>
      <c r="H185" s="337"/>
    </row>
    <row r="186" spans="1:8" ht="12.75">
      <c r="A186" s="619" t="s">
        <v>28</v>
      </c>
      <c r="B186" s="339"/>
      <c r="C186" s="339"/>
      <c r="D186" s="337"/>
      <c r="E186" s="337"/>
      <c r="F186" s="337"/>
      <c r="G186" s="337"/>
      <c r="H186" s="337"/>
    </row>
    <row r="187" spans="1:8" ht="12.75">
      <c r="A187" s="619" t="s">
        <v>29</v>
      </c>
      <c r="B187" s="339"/>
      <c r="C187" s="339"/>
      <c r="D187" s="337"/>
      <c r="E187" s="337"/>
      <c r="F187" s="337"/>
      <c r="G187" s="337"/>
      <c r="H187" s="337"/>
    </row>
    <row r="188" spans="1:8" ht="12.75">
      <c r="A188" s="619" t="s">
        <v>30</v>
      </c>
      <c r="B188" s="339"/>
      <c r="C188" s="339"/>
      <c r="D188" s="337"/>
      <c r="E188" s="337"/>
      <c r="F188" s="337"/>
      <c r="G188" s="337"/>
      <c r="H188" s="337"/>
    </row>
    <row r="189" spans="1:8" ht="12.75">
      <c r="A189" s="619" t="s">
        <v>909</v>
      </c>
      <c r="B189" s="339"/>
      <c r="C189" s="339"/>
      <c r="D189" s="337"/>
      <c r="E189" s="337"/>
      <c r="F189" s="337"/>
      <c r="G189" s="337"/>
      <c r="H189" s="337"/>
    </row>
    <row r="190" spans="1:8" ht="12.75">
      <c r="A190" s="619" t="s">
        <v>31</v>
      </c>
      <c r="B190" s="339"/>
      <c r="C190" s="339"/>
      <c r="D190" s="337"/>
      <c r="E190" s="337"/>
      <c r="F190" s="337"/>
      <c r="G190" s="337"/>
      <c r="H190" s="337"/>
    </row>
    <row r="191" spans="1:8" ht="12.75">
      <c r="A191" s="619" t="s">
        <v>32</v>
      </c>
      <c r="B191" s="339"/>
      <c r="C191" s="339"/>
      <c r="D191" s="337"/>
      <c r="E191" s="337"/>
      <c r="F191" s="337"/>
      <c r="G191" s="337"/>
      <c r="H191" s="337"/>
    </row>
    <row r="192" spans="1:8" ht="12.75">
      <c r="A192" s="619" t="s">
        <v>910</v>
      </c>
      <c r="B192" s="339"/>
      <c r="C192" s="339"/>
      <c r="D192" s="337"/>
      <c r="E192" s="337"/>
      <c r="F192" s="337"/>
      <c r="G192" s="337"/>
      <c r="H192" s="337"/>
    </row>
    <row r="193" spans="1:8" ht="26.25" customHeight="1">
      <c r="A193" s="640" t="s">
        <v>932</v>
      </c>
      <c r="B193" s="339"/>
      <c r="C193" s="339"/>
      <c r="D193" s="337"/>
      <c r="E193" s="337"/>
      <c r="F193" s="337"/>
      <c r="G193" s="337"/>
      <c r="H193" s="337"/>
    </row>
    <row r="194" spans="1:8" ht="12.75">
      <c r="A194" s="619" t="s">
        <v>903</v>
      </c>
      <c r="B194" s="339"/>
      <c r="C194" s="339"/>
      <c r="D194" s="337"/>
      <c r="E194" s="337"/>
      <c r="F194" s="337"/>
      <c r="G194" s="337"/>
      <c r="H194" s="337"/>
    </row>
    <row r="195" spans="1:8" ht="12.75">
      <c r="A195" s="619" t="s">
        <v>23</v>
      </c>
      <c r="B195" s="339"/>
      <c r="C195" s="339"/>
      <c r="D195" s="337"/>
      <c r="E195" s="337"/>
      <c r="F195" s="337"/>
      <c r="G195" s="337"/>
      <c r="H195" s="337"/>
    </row>
    <row r="196" spans="1:8" ht="12.75">
      <c r="A196" s="646" t="s">
        <v>33</v>
      </c>
      <c r="B196" s="339"/>
      <c r="C196" s="339"/>
      <c r="D196" s="337"/>
      <c r="E196" s="337"/>
      <c r="F196" s="337"/>
      <c r="G196" s="337"/>
      <c r="H196" s="337"/>
    </row>
    <row r="197" spans="1:8" ht="12.75">
      <c r="A197" s="646" t="s">
        <v>24</v>
      </c>
      <c r="B197" s="339"/>
      <c r="C197" s="339"/>
      <c r="D197" s="337"/>
      <c r="E197" s="337"/>
      <c r="F197" s="337"/>
      <c r="G197" s="337"/>
      <c r="H197" s="337"/>
    </row>
    <row r="198" spans="1:8" ht="12.75">
      <c r="A198" s="619" t="s">
        <v>904</v>
      </c>
      <c r="B198" s="339"/>
      <c r="C198" s="339"/>
      <c r="D198" s="337"/>
      <c r="E198" s="337"/>
      <c r="F198" s="337"/>
      <c r="G198" s="337"/>
      <c r="H198" s="337"/>
    </row>
    <row r="199" spans="1:8" ht="25.5">
      <c r="A199" s="646" t="s">
        <v>933</v>
      </c>
      <c r="B199" s="339"/>
      <c r="C199" s="339"/>
      <c r="D199" s="337"/>
      <c r="E199" s="337"/>
      <c r="F199" s="337"/>
      <c r="G199" s="337"/>
      <c r="H199" s="337"/>
    </row>
    <row r="200" spans="1:8" ht="12.75">
      <c r="A200" s="613" t="s">
        <v>34</v>
      </c>
      <c r="B200" s="339"/>
      <c r="C200" s="339"/>
      <c r="D200" s="337"/>
      <c r="E200" s="337"/>
      <c r="F200" s="337"/>
      <c r="G200" s="337"/>
      <c r="H200" s="337"/>
    </row>
    <row r="201" spans="1:8" ht="12.75">
      <c r="A201" s="613" t="s">
        <v>35</v>
      </c>
      <c r="B201" s="339"/>
      <c r="C201" s="339"/>
      <c r="D201" s="337"/>
      <c r="E201" s="337"/>
      <c r="F201" s="337"/>
      <c r="G201" s="337"/>
      <c r="H201" s="337"/>
    </row>
    <row r="202" spans="1:8" ht="12.75">
      <c r="A202" s="614" t="s">
        <v>911</v>
      </c>
      <c r="B202" s="339"/>
      <c r="C202" s="339"/>
      <c r="D202" s="337"/>
      <c r="E202" s="337"/>
      <c r="F202" s="337"/>
      <c r="G202" s="337"/>
      <c r="H202" s="337"/>
    </row>
    <row r="203" spans="1:8" ht="12.75">
      <c r="A203" s="614" t="s">
        <v>924</v>
      </c>
      <c r="B203" s="339"/>
      <c r="C203" s="339"/>
      <c r="D203" s="337"/>
      <c r="E203" s="337"/>
      <c r="F203" s="337"/>
      <c r="G203" s="337"/>
      <c r="H203" s="337"/>
    </row>
    <row r="204" spans="1:8" ht="12.75">
      <c r="A204" s="647" t="s">
        <v>925</v>
      </c>
      <c r="B204" s="340"/>
      <c r="C204" s="340"/>
      <c r="D204" s="340"/>
      <c r="E204" s="340"/>
      <c r="F204" s="340"/>
      <c r="G204" s="340"/>
      <c r="H204" s="340"/>
    </row>
    <row r="205" spans="1:8" ht="12.75">
      <c r="A205" s="466"/>
      <c r="B205" s="27"/>
      <c r="C205" s="27"/>
      <c r="D205" s="27"/>
      <c r="E205" s="27"/>
      <c r="F205" s="27"/>
      <c r="G205" s="27"/>
      <c r="H205" s="27"/>
    </row>
    <row r="206" spans="1:8" ht="12.75">
      <c r="A206" s="466"/>
      <c r="B206" s="27"/>
      <c r="C206" s="27"/>
      <c r="D206" s="27"/>
      <c r="E206" s="27"/>
      <c r="F206" s="27"/>
      <c r="G206" s="27"/>
      <c r="H206" s="27"/>
    </row>
    <row r="207" spans="1:8" ht="12.75">
      <c r="A207" s="466"/>
      <c r="B207" s="27"/>
      <c r="C207" s="27"/>
      <c r="D207" s="27"/>
      <c r="E207" s="27"/>
      <c r="F207" s="27"/>
      <c r="G207" s="27"/>
      <c r="H207" s="27"/>
    </row>
    <row r="208" spans="1:8" ht="12.75">
      <c r="A208" s="466"/>
      <c r="B208" s="27"/>
      <c r="C208" s="27"/>
      <c r="D208" s="27"/>
      <c r="E208" s="27"/>
      <c r="F208" s="27"/>
      <c r="G208" s="27"/>
      <c r="H208" s="27"/>
    </row>
    <row r="209" s="45" customFormat="1" ht="12.75">
      <c r="M209" s="29"/>
    </row>
    <row r="210" spans="1:11" ht="12.75" customHeight="1">
      <c r="A210" s="171"/>
      <c r="B210" s="172" t="s">
        <v>116</v>
      </c>
      <c r="C210" s="172" t="s">
        <v>116</v>
      </c>
      <c r="D210" s="859" t="s">
        <v>117</v>
      </c>
      <c r="E210" s="860"/>
      <c r="F210" s="173" t="s">
        <v>120</v>
      </c>
      <c r="G210" s="859" t="s">
        <v>118</v>
      </c>
      <c r="H210" s="861"/>
      <c r="I210" s="173" t="s">
        <v>120</v>
      </c>
      <c r="J210" s="862" t="s">
        <v>1031</v>
      </c>
      <c r="K210" s="871" t="s">
        <v>750</v>
      </c>
    </row>
    <row r="211" spans="1:11" ht="28.5" customHeight="1">
      <c r="A211" s="174" t="s">
        <v>742</v>
      </c>
      <c r="B211" s="175" t="s">
        <v>84</v>
      </c>
      <c r="C211" s="175" t="s">
        <v>85</v>
      </c>
      <c r="D211" s="177" t="str">
        <f>D139</f>
        <v>No Mês</v>
      </c>
      <c r="E211" s="176" t="str">
        <f>F139</f>
        <v>Até o  Mês</v>
      </c>
      <c r="F211" s="177"/>
      <c r="G211" s="177" t="str">
        <f>D211</f>
        <v>No Mês</v>
      </c>
      <c r="H211" s="176" t="str">
        <f>E211</f>
        <v>Até o  Mês</v>
      </c>
      <c r="I211" s="177"/>
      <c r="J211" s="863"/>
      <c r="K211" s="872"/>
    </row>
    <row r="212" spans="1:11" ht="25.5" customHeight="1">
      <c r="A212" s="178"/>
      <c r="B212" s="180" t="s">
        <v>121</v>
      </c>
      <c r="C212" s="180" t="s">
        <v>122</v>
      </c>
      <c r="D212" s="180"/>
      <c r="E212" s="180" t="s">
        <v>209</v>
      </c>
      <c r="F212" s="181" t="s">
        <v>747</v>
      </c>
      <c r="G212" s="179"/>
      <c r="H212" s="179" t="s">
        <v>124</v>
      </c>
      <c r="I212" s="181" t="s">
        <v>748</v>
      </c>
      <c r="J212" s="179" t="s">
        <v>364</v>
      </c>
      <c r="K212" s="873"/>
    </row>
    <row r="213" spans="1:11" ht="12.75">
      <c r="A213" s="143" t="s">
        <v>735</v>
      </c>
      <c r="B213" s="607"/>
      <c r="C213" s="335"/>
      <c r="D213" s="607"/>
      <c r="E213" s="335"/>
      <c r="F213" s="607"/>
      <c r="G213" s="335"/>
      <c r="H213" s="607"/>
      <c r="I213" s="335"/>
      <c r="J213" s="335"/>
      <c r="K213" s="400"/>
    </row>
    <row r="214" spans="1:11" ht="12.75">
      <c r="A214" s="46" t="s">
        <v>65</v>
      </c>
      <c r="B214" s="336"/>
      <c r="C214" s="337"/>
      <c r="D214" s="336"/>
      <c r="E214" s="337"/>
      <c r="F214" s="336"/>
      <c r="G214" s="337"/>
      <c r="H214" s="336"/>
      <c r="I214" s="337"/>
      <c r="J214" s="337"/>
      <c r="K214" s="400"/>
    </row>
    <row r="215" spans="1:11" ht="12.75">
      <c r="A215" s="46" t="s">
        <v>66</v>
      </c>
      <c r="B215" s="336"/>
      <c r="C215" s="337"/>
      <c r="D215" s="336"/>
      <c r="E215" s="337"/>
      <c r="F215" s="336"/>
      <c r="G215" s="337"/>
      <c r="H215" s="336"/>
      <c r="I215" s="337"/>
      <c r="J215" s="337"/>
      <c r="K215" s="400"/>
    </row>
    <row r="216" spans="1:11" ht="12.75">
      <c r="A216" s="46" t="s">
        <v>67</v>
      </c>
      <c r="B216" s="336"/>
      <c r="C216" s="337"/>
      <c r="D216" s="336"/>
      <c r="E216" s="337"/>
      <c r="F216" s="336"/>
      <c r="G216" s="337"/>
      <c r="H216" s="336"/>
      <c r="I216" s="337"/>
      <c r="J216" s="337"/>
      <c r="K216" s="400"/>
    </row>
    <row r="217" spans="1:11" ht="12.75">
      <c r="A217" s="46" t="s">
        <v>68</v>
      </c>
      <c r="B217" s="336"/>
      <c r="C217" s="337"/>
      <c r="D217" s="336"/>
      <c r="E217" s="337"/>
      <c r="F217" s="336"/>
      <c r="G217" s="337"/>
      <c r="H217" s="336"/>
      <c r="I217" s="337"/>
      <c r="J217" s="337"/>
      <c r="K217" s="400"/>
    </row>
    <row r="218" spans="1:11" ht="12.75">
      <c r="A218" s="46" t="s">
        <v>69</v>
      </c>
      <c r="B218" s="336"/>
      <c r="C218" s="337"/>
      <c r="D218" s="336"/>
      <c r="E218" s="337"/>
      <c r="F218" s="336"/>
      <c r="G218" s="337"/>
      <c r="H218" s="336"/>
      <c r="I218" s="337"/>
      <c r="J218" s="337"/>
      <c r="K218" s="400"/>
    </row>
    <row r="219" spans="1:11" ht="12.75">
      <c r="A219" s="46" t="s">
        <v>70</v>
      </c>
      <c r="B219" s="336"/>
      <c r="C219" s="337"/>
      <c r="D219" s="336"/>
      <c r="E219" s="337"/>
      <c r="F219" s="336"/>
      <c r="G219" s="337"/>
      <c r="H219" s="336"/>
      <c r="I219" s="337"/>
      <c r="J219" s="337"/>
      <c r="K219" s="400"/>
    </row>
    <row r="220" spans="1:11" ht="11.25" customHeight="1">
      <c r="A220" s="46" t="s">
        <v>71</v>
      </c>
      <c r="B220" s="336"/>
      <c r="C220" s="337"/>
      <c r="D220" s="336"/>
      <c r="E220" s="337"/>
      <c r="F220" s="336"/>
      <c r="G220" s="337"/>
      <c r="H220" s="336"/>
      <c r="I220" s="337"/>
      <c r="J220" s="337"/>
      <c r="K220" s="400"/>
    </row>
    <row r="221" spans="1:11" ht="11.25" customHeight="1">
      <c r="A221" s="133" t="s">
        <v>72</v>
      </c>
      <c r="B221" s="608"/>
      <c r="C221" s="340"/>
      <c r="D221" s="608"/>
      <c r="E221" s="340"/>
      <c r="F221" s="608"/>
      <c r="G221" s="340"/>
      <c r="H221" s="608"/>
      <c r="I221" s="340"/>
      <c r="J221" s="340"/>
      <c r="K221" s="602"/>
    </row>
    <row r="222" ht="11.25" customHeight="1">
      <c r="A222" s="45" t="str">
        <f>A132</f>
        <v>FONTE: Sistema &lt;sistema&gt;, Unidade Responsável: &lt;Unidade Responsável&gt;. Emissão: &lt;dd/mm/aaaa&gt;, às &lt;hh:mm:ss&gt;. Assinado Digitalmente no dia &lt;dd/mm/aaaa&gt;, às &lt;hh:mm:ss&gt;.</v>
      </c>
    </row>
    <row r="223" ht="11.25" customHeight="1">
      <c r="A223" s="45" t="str">
        <f>A133</f>
        <v>1 Essa coluna poderá ser apresentada somente no último bimestre</v>
      </c>
    </row>
    <row r="227" spans="1:11" ht="11.25" customHeight="1">
      <c r="A227" s="857"/>
      <c r="B227" s="858"/>
      <c r="C227" s="858"/>
      <c r="D227" s="864"/>
      <c r="E227" s="865"/>
      <c r="F227" s="865"/>
      <c r="G227" s="865"/>
      <c r="H227" s="855"/>
      <c r="I227" s="856"/>
      <c r="J227" s="856"/>
      <c r="K227" s="856"/>
    </row>
    <row r="228" spans="1:11" ht="11.25" customHeight="1">
      <c r="A228" s="857"/>
      <c r="B228" s="858"/>
      <c r="C228" s="858"/>
      <c r="D228" s="864"/>
      <c r="E228" s="865"/>
      <c r="F228" s="865"/>
      <c r="G228" s="865"/>
      <c r="H228" s="855"/>
      <c r="I228" s="856"/>
      <c r="J228" s="856"/>
      <c r="K228" s="856"/>
    </row>
    <row r="229" spans="8:11" ht="11.25" customHeight="1">
      <c r="H229" s="853"/>
      <c r="I229" s="854"/>
      <c r="J229" s="854"/>
      <c r="K229" s="854"/>
    </row>
  </sheetData>
  <sheetProtection/>
  <mergeCells count="20">
    <mergeCell ref="B18:B20"/>
    <mergeCell ref="D18:G18"/>
    <mergeCell ref="B138:B140"/>
    <mergeCell ref="D138:G138"/>
    <mergeCell ref="K210:K212"/>
    <mergeCell ref="K106:K108"/>
    <mergeCell ref="D210:E210"/>
    <mergeCell ref="G210:H210"/>
    <mergeCell ref="J210:J211"/>
    <mergeCell ref="A132:K132"/>
    <mergeCell ref="H229:K229"/>
    <mergeCell ref="H227:K227"/>
    <mergeCell ref="A227:C227"/>
    <mergeCell ref="A228:C228"/>
    <mergeCell ref="D106:E106"/>
    <mergeCell ref="G106:H106"/>
    <mergeCell ref="J106:J107"/>
    <mergeCell ref="D227:G227"/>
    <mergeCell ref="D228:G228"/>
    <mergeCell ref="H228:K228"/>
  </mergeCells>
  <printOptions horizontalCentered="1"/>
  <pageMargins left="0.25" right="0.25" top="0.75" bottom="0.75" header="0.3" footer="0.3"/>
  <pageSetup horizontalDpi="600" verticalDpi="600" orientation="portrait" paperSize="9" scale="42" r:id="rId1"/>
  <rowBreaks count="1" manualBreakCount="1">
    <brk id="13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B12" sqref="B12"/>
    </sheetView>
  </sheetViews>
  <sheetFormatPr defaultColWidth="22.28125" defaultRowHeight="11.25" customHeight="1"/>
  <cols>
    <col min="1" max="1" width="48.00390625" style="105" customWidth="1"/>
    <col min="2" max="7" width="21.140625" style="105" customWidth="1"/>
    <col min="8" max="8" width="21.140625" style="106" customWidth="1"/>
    <col min="9" max="16384" width="22.28125" style="105" customWidth="1"/>
  </cols>
  <sheetData>
    <row r="1" spans="1:8" s="93" customFormat="1" ht="12.75">
      <c r="A1" s="472"/>
      <c r="H1" s="94"/>
    </row>
    <row r="2" spans="1:8" s="93" customFormat="1" ht="12.75">
      <c r="A2" s="472"/>
      <c r="H2" s="94"/>
    </row>
    <row r="3" spans="1:8" s="93" customFormat="1" ht="12.75">
      <c r="A3" s="472"/>
      <c r="H3" s="94"/>
    </row>
    <row r="4" spans="1:8" s="93" customFormat="1" ht="12.75">
      <c r="A4" s="472"/>
      <c r="H4" s="94"/>
    </row>
    <row r="5" spans="1:8" s="93" customFormat="1" ht="12.75">
      <c r="A5" s="472"/>
      <c r="H5" s="94"/>
    </row>
    <row r="6" spans="1:8" s="93" customFormat="1" ht="15.75">
      <c r="A6" s="92" t="s">
        <v>384</v>
      </c>
      <c r="B6" s="105"/>
      <c r="C6" s="105"/>
      <c r="D6" s="105"/>
      <c r="E6" s="105"/>
      <c r="F6" s="105"/>
      <c r="H6" s="94"/>
    </row>
    <row r="7" s="93" customFormat="1" ht="12.75">
      <c r="H7" s="94"/>
    </row>
    <row r="8" spans="1:6" ht="12.75">
      <c r="A8" s="211" t="s">
        <v>207</v>
      </c>
      <c r="B8" s="211"/>
      <c r="C8" s="211"/>
      <c r="D8" s="211"/>
      <c r="E8" s="211"/>
      <c r="F8" s="211"/>
    </row>
    <row r="9" spans="1:8" s="93" customFormat="1" ht="12.75">
      <c r="A9" s="211" t="s">
        <v>78</v>
      </c>
      <c r="B9" s="211"/>
      <c r="C9" s="211"/>
      <c r="D9" s="211"/>
      <c r="E9" s="211"/>
      <c r="F9" s="211"/>
      <c r="H9" s="94"/>
    </row>
    <row r="10" spans="1:8" s="93" customFormat="1" ht="12.75">
      <c r="A10" s="350" t="s">
        <v>215</v>
      </c>
      <c r="B10" s="350"/>
      <c r="C10" s="350"/>
      <c r="D10" s="350"/>
      <c r="E10" s="350"/>
      <c r="F10" s="350"/>
      <c r="G10" s="211"/>
      <c r="H10" s="94"/>
    </row>
    <row r="11" spans="1:8" s="93" customFormat="1" ht="12.75">
      <c r="A11" s="998" t="s">
        <v>80</v>
      </c>
      <c r="B11" s="998"/>
      <c r="C11" s="998"/>
      <c r="D11" s="998"/>
      <c r="E11" s="998"/>
      <c r="F11" s="998"/>
      <c r="G11" s="211"/>
      <c r="H11" s="94"/>
    </row>
    <row r="12" spans="1:8" s="93" customFormat="1" ht="12.75">
      <c r="A12" s="93" t="s">
        <v>154</v>
      </c>
      <c r="B12" s="845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G12" s="350"/>
      <c r="H12" s="94"/>
    </row>
    <row r="13" spans="1:8" s="93" customFormat="1" ht="12.75" hidden="1">
      <c r="A13" s="998"/>
      <c r="B13" s="998"/>
      <c r="C13" s="998"/>
      <c r="D13" s="998"/>
      <c r="E13" s="998"/>
      <c r="F13" s="998"/>
      <c r="G13" s="211"/>
      <c r="H13" s="94"/>
    </row>
    <row r="14" spans="1:8" s="93" customFormat="1" ht="12.75" hidden="1">
      <c r="A14" s="998"/>
      <c r="B14" s="998"/>
      <c r="C14" s="998"/>
      <c r="D14" s="998"/>
      <c r="E14" s="998"/>
      <c r="F14" s="998"/>
      <c r="G14" s="211"/>
      <c r="H14" s="94"/>
    </row>
    <row r="15" s="93" customFormat="1" ht="12.75">
      <c r="H15" s="94"/>
    </row>
    <row r="16" spans="1:4" s="93" customFormat="1" ht="12.75">
      <c r="A16" s="358" t="s">
        <v>381</v>
      </c>
      <c r="D16" s="95" t="s">
        <v>431</v>
      </c>
    </row>
    <row r="17" spans="1:8" ht="11.25" customHeight="1">
      <c r="A17" s="1024" t="s">
        <v>83</v>
      </c>
      <c r="B17" s="107" t="s">
        <v>216</v>
      </c>
      <c r="C17" s="320" t="s">
        <v>82</v>
      </c>
      <c r="D17" s="107" t="s">
        <v>217</v>
      </c>
      <c r="H17" s="105"/>
    </row>
    <row r="18" spans="1:8" ht="11.25" customHeight="1">
      <c r="A18" s="1025"/>
      <c r="B18" s="108" t="s">
        <v>89</v>
      </c>
      <c r="C18" s="321" t="s">
        <v>90</v>
      </c>
      <c r="D18" s="108" t="s">
        <v>290</v>
      </c>
      <c r="H18" s="105"/>
    </row>
    <row r="19" spans="1:8" ht="11.25" customHeight="1">
      <c r="A19" s="109" t="s">
        <v>538</v>
      </c>
      <c r="B19" s="337"/>
      <c r="C19" s="338"/>
      <c r="D19" s="337"/>
      <c r="H19" s="105"/>
    </row>
    <row r="20" spans="1:8" ht="11.25" customHeight="1">
      <c r="A20" s="110" t="s">
        <v>788</v>
      </c>
      <c r="B20" s="339"/>
      <c r="C20" s="339"/>
      <c r="D20" s="337"/>
      <c r="H20" s="105"/>
    </row>
    <row r="21" spans="1:8" ht="11.25" customHeight="1">
      <c r="A21" s="110" t="s">
        <v>789</v>
      </c>
      <c r="B21" s="339"/>
      <c r="C21" s="339"/>
      <c r="D21" s="337"/>
      <c r="H21" s="105"/>
    </row>
    <row r="22" spans="1:4" s="106" customFormat="1" ht="11.25" customHeight="1">
      <c r="A22" s="219"/>
      <c r="B22" s="214"/>
      <c r="C22" s="214"/>
      <c r="D22" s="214"/>
    </row>
    <row r="23" spans="1:8" ht="11.25" customHeight="1">
      <c r="A23" s="111"/>
      <c r="B23" s="196" t="s">
        <v>218</v>
      </c>
      <c r="C23" s="137" t="s">
        <v>544</v>
      </c>
      <c r="D23" s="112" t="s">
        <v>544</v>
      </c>
      <c r="E23" s="195" t="s">
        <v>761</v>
      </c>
      <c r="F23" s="1021" t="s">
        <v>808</v>
      </c>
      <c r="G23" s="320" t="s">
        <v>755</v>
      </c>
      <c r="H23" s="107" t="s">
        <v>575</v>
      </c>
    </row>
    <row r="24" spans="1:8" ht="11.25" customHeight="1">
      <c r="A24" s="116" t="s">
        <v>119</v>
      </c>
      <c r="B24" s="113"/>
      <c r="C24" s="138" t="s">
        <v>545</v>
      </c>
      <c r="D24" s="114" t="s">
        <v>210</v>
      </c>
      <c r="E24" s="198" t="s">
        <v>760</v>
      </c>
      <c r="F24" s="1022"/>
      <c r="G24" s="115" t="s">
        <v>756</v>
      </c>
      <c r="H24" s="240"/>
    </row>
    <row r="25" spans="1:8" ht="11.25" customHeight="1">
      <c r="A25" s="117"/>
      <c r="B25" s="197" t="s">
        <v>121</v>
      </c>
      <c r="C25" s="312"/>
      <c r="D25" s="118"/>
      <c r="E25" s="321" t="s">
        <v>122</v>
      </c>
      <c r="F25" s="1023"/>
      <c r="G25" s="321" t="s">
        <v>209</v>
      </c>
      <c r="H25" s="108" t="s">
        <v>757</v>
      </c>
    </row>
    <row r="26" spans="1:8" ht="11.25" customHeight="1">
      <c r="A26" s="119" t="s">
        <v>111</v>
      </c>
      <c r="B26" s="339"/>
      <c r="C26" s="339"/>
      <c r="D26" s="339"/>
      <c r="E26" s="339"/>
      <c r="F26" s="339"/>
      <c r="G26" s="339"/>
      <c r="H26" s="337"/>
    </row>
    <row r="27" spans="1:8" ht="11.25" customHeight="1">
      <c r="A27" s="120" t="s">
        <v>169</v>
      </c>
      <c r="B27" s="339"/>
      <c r="C27" s="339"/>
      <c r="D27" s="339"/>
      <c r="E27" s="339"/>
      <c r="F27" s="339"/>
      <c r="G27" s="339"/>
      <c r="H27" s="337"/>
    </row>
    <row r="28" spans="1:8" ht="11.25" customHeight="1">
      <c r="A28" s="120" t="s">
        <v>219</v>
      </c>
      <c r="B28" s="339"/>
      <c r="C28" s="339"/>
      <c r="D28" s="339"/>
      <c r="E28" s="339"/>
      <c r="F28" s="339"/>
      <c r="G28" s="339"/>
      <c r="H28" s="337"/>
    </row>
    <row r="29" spans="1:8" ht="11.25" customHeight="1">
      <c r="A29" s="120" t="s">
        <v>220</v>
      </c>
      <c r="B29" s="339"/>
      <c r="C29" s="339"/>
      <c r="D29" s="339"/>
      <c r="E29" s="339"/>
      <c r="F29" s="339"/>
      <c r="G29" s="339"/>
      <c r="H29" s="337"/>
    </row>
    <row r="30" spans="1:8" ht="11.25" customHeight="1">
      <c r="A30" s="120" t="s">
        <v>221</v>
      </c>
      <c r="B30" s="339"/>
      <c r="C30" s="339"/>
      <c r="D30" s="339"/>
      <c r="E30" s="339"/>
      <c r="F30" s="339"/>
      <c r="G30" s="339"/>
      <c r="H30" s="337"/>
    </row>
    <row r="31" spans="1:8" ht="11.25" customHeight="1">
      <c r="A31" s="120" t="s">
        <v>222</v>
      </c>
      <c r="B31" s="339"/>
      <c r="C31" s="339"/>
      <c r="D31" s="339"/>
      <c r="E31" s="339"/>
      <c r="F31" s="339"/>
      <c r="G31" s="339"/>
      <c r="H31" s="337"/>
    </row>
    <row r="32" spans="1:8" ht="11.25" customHeight="1">
      <c r="A32" s="120" t="s">
        <v>223</v>
      </c>
      <c r="B32" s="339"/>
      <c r="C32" s="339"/>
      <c r="D32" s="339"/>
      <c r="E32" s="339"/>
      <c r="F32" s="339"/>
      <c r="G32" s="339"/>
      <c r="H32" s="337"/>
    </row>
    <row r="33" spans="1:8" ht="11.25" customHeight="1">
      <c r="A33" s="120" t="s">
        <v>224</v>
      </c>
      <c r="B33" s="339"/>
      <c r="C33" s="339"/>
      <c r="D33" s="339"/>
      <c r="E33" s="339"/>
      <c r="F33" s="339"/>
      <c r="G33" s="339"/>
      <c r="H33" s="337"/>
    </row>
    <row r="34" spans="1:8" ht="11.25" customHeight="1">
      <c r="A34" s="121"/>
      <c r="B34" s="122"/>
      <c r="C34" s="122"/>
      <c r="D34" s="122"/>
      <c r="E34" s="122"/>
      <c r="F34" s="122"/>
      <c r="G34" s="122"/>
      <c r="H34" s="122"/>
    </row>
    <row r="35" spans="1:9" ht="11.25" customHeight="1">
      <c r="A35" s="1026" t="s">
        <v>226</v>
      </c>
      <c r="B35" s="112" t="s">
        <v>6</v>
      </c>
      <c r="C35" s="318" t="s">
        <v>135</v>
      </c>
      <c r="D35" s="112" t="s">
        <v>225</v>
      </c>
      <c r="E35" s="106"/>
      <c r="F35" s="106"/>
      <c r="G35" s="106"/>
      <c r="I35" s="106"/>
    </row>
    <row r="36" spans="1:9" ht="11.25" customHeight="1">
      <c r="A36" s="1027"/>
      <c r="B36" s="118" t="s">
        <v>124</v>
      </c>
      <c r="C36" s="319" t="s">
        <v>759</v>
      </c>
      <c r="D36" s="118" t="s">
        <v>758</v>
      </c>
      <c r="E36" s="106"/>
      <c r="F36" s="106"/>
      <c r="G36" s="106"/>
      <c r="I36" s="106"/>
    </row>
    <row r="37" spans="1:9" ht="11.25" customHeight="1">
      <c r="A37" s="330" t="s">
        <v>112</v>
      </c>
      <c r="B37" s="341"/>
      <c r="C37" s="342"/>
      <c r="D37" s="341"/>
      <c r="E37" s="106"/>
      <c r="F37" s="106"/>
      <c r="G37" s="106"/>
      <c r="I37" s="106"/>
    </row>
    <row r="38" spans="1:13" ht="16.5" customHeight="1">
      <c r="A38" s="1028" t="s">
        <v>430</v>
      </c>
      <c r="B38" s="1028"/>
      <c r="C38" s="1028"/>
      <c r="D38" s="1028"/>
      <c r="E38" s="1029"/>
      <c r="F38" s="1029"/>
      <c r="G38" s="1029"/>
      <c r="H38" s="1029"/>
      <c r="I38" s="123"/>
      <c r="J38" s="123"/>
      <c r="K38" s="123"/>
      <c r="L38" s="123"/>
      <c r="M38" s="123"/>
    </row>
    <row r="39" spans="1:8" ht="11.25" customHeight="1">
      <c r="A39" s="1030"/>
      <c r="B39" s="1030"/>
      <c r="C39" s="1030"/>
      <c r="D39" s="1030"/>
      <c r="E39" s="1030"/>
      <c r="F39" s="1030"/>
      <c r="G39" s="1030"/>
      <c r="H39" s="1030"/>
    </row>
    <row r="40" spans="1:8" ht="11.25" customHeight="1">
      <c r="A40" s="1031"/>
      <c r="B40" s="1031"/>
      <c r="C40" s="1031"/>
      <c r="D40" s="1031"/>
      <c r="E40" s="1031"/>
      <c r="F40" s="1031"/>
      <c r="G40" s="1031"/>
      <c r="H40" s="1031"/>
    </row>
    <row r="41" spans="1:8" ht="11.25" customHeight="1">
      <c r="A41" s="1017"/>
      <c r="B41" s="1017"/>
      <c r="C41" s="1017"/>
      <c r="D41" s="1017"/>
      <c r="E41" s="1017"/>
      <c r="F41" s="1017"/>
      <c r="G41" s="1017"/>
      <c r="H41" s="1017"/>
    </row>
    <row r="42" spans="1:8" ht="11.25" customHeight="1">
      <c r="A42" s="1017"/>
      <c r="B42" s="1017"/>
      <c r="C42" s="1017"/>
      <c r="D42" s="1017"/>
      <c r="E42" s="1017"/>
      <c r="F42" s="1017"/>
      <c r="G42" s="1017"/>
      <c r="H42" s="1017"/>
    </row>
    <row r="44" spans="1:8" ht="11.25" customHeight="1">
      <c r="A44" s="1018"/>
      <c r="B44" s="1018"/>
      <c r="C44" s="1019"/>
      <c r="D44" s="1019"/>
      <c r="E44" s="1019"/>
      <c r="F44" s="1020"/>
      <c r="G44" s="1020"/>
      <c r="H44" s="1020"/>
    </row>
    <row r="45" spans="1:8" ht="11.25" customHeight="1">
      <c r="A45" s="1018"/>
      <c r="B45" s="1018"/>
      <c r="C45" s="1019" t="s">
        <v>241</v>
      </c>
      <c r="D45" s="1019"/>
      <c r="E45" s="1019"/>
      <c r="F45" s="1020"/>
      <c r="G45" s="1020"/>
      <c r="H45" s="1020"/>
    </row>
  </sheetData>
  <sheetProtection/>
  <mergeCells count="17">
    <mergeCell ref="F23:F25"/>
    <mergeCell ref="A17:A18"/>
    <mergeCell ref="A11:F11"/>
    <mergeCell ref="A13:F13"/>
    <mergeCell ref="A14:F14"/>
    <mergeCell ref="A42:H42"/>
    <mergeCell ref="A35:A36"/>
    <mergeCell ref="A38:H38"/>
    <mergeCell ref="A39:H39"/>
    <mergeCell ref="A40:H40"/>
    <mergeCell ref="A41:H41"/>
    <mergeCell ref="A44:B44"/>
    <mergeCell ref="A45:B45"/>
    <mergeCell ref="C44:E44"/>
    <mergeCell ref="C45:E45"/>
    <mergeCell ref="F44:H44"/>
    <mergeCell ref="F45:H45"/>
  </mergeCells>
  <printOptions horizontalCentered="1"/>
  <pageMargins left="0.28" right="0.3" top="0.5905511811023623" bottom="0.3937007874015748" header="0" footer="0.1968503937007874"/>
  <pageSetup horizontalDpi="600" verticalDpi="600" orientation="landscape" paperSize="9" scale="7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6"/>
  <sheetViews>
    <sheetView showGridLines="0" tabSelected="1" zoomScalePageLayoutView="0" workbookViewId="0" topLeftCell="A2">
      <selection activeCell="A15" sqref="A15"/>
    </sheetView>
  </sheetViews>
  <sheetFormatPr defaultColWidth="9.140625" defaultRowHeight="12.75"/>
  <cols>
    <col min="1" max="1" width="75.7109375" style="359" customWidth="1"/>
    <col min="2" max="2" width="14.7109375" style="359" customWidth="1"/>
    <col min="3" max="3" width="13.57421875" style="359" customWidth="1"/>
    <col min="4" max="4" width="12.421875" style="359" customWidth="1"/>
    <col min="5" max="5" width="11.28125" style="359" customWidth="1"/>
    <col min="6" max="6" width="12.421875" style="359" customWidth="1"/>
    <col min="7" max="7" width="11.28125" style="359" customWidth="1"/>
    <col min="8" max="8" width="14.7109375" style="359" customWidth="1"/>
    <col min="9" max="16384" width="9.140625" style="359" customWidth="1"/>
  </cols>
  <sheetData>
    <row r="1" ht="12.75" hidden="1"/>
    <row r="2" ht="25.5" customHeight="1">
      <c r="A2" s="847" t="s">
        <v>1035</v>
      </c>
    </row>
    <row r="3" spans="1:7" ht="15.75" customHeight="1">
      <c r="A3" s="848" t="s">
        <v>1036</v>
      </c>
      <c r="B3" s="848"/>
      <c r="C3" s="848"/>
      <c r="D3" s="848"/>
      <c r="E3" s="848"/>
      <c r="F3" s="848"/>
      <c r="G3" s="848"/>
    </row>
    <row r="4" spans="1:7" ht="15.75" customHeight="1" hidden="1">
      <c r="A4" s="848"/>
      <c r="B4" s="848"/>
      <c r="C4" s="848"/>
      <c r="D4" s="848"/>
      <c r="E4" s="848"/>
      <c r="F4" s="848"/>
      <c r="G4" s="848"/>
    </row>
    <row r="5" spans="1:7" ht="15.75">
      <c r="A5" s="848"/>
      <c r="B5" s="848"/>
      <c r="C5" s="848"/>
      <c r="D5" s="848"/>
      <c r="E5" s="848"/>
      <c r="F5" s="848"/>
      <c r="G5" s="848"/>
    </row>
    <row r="6" spans="1:7" ht="15.75">
      <c r="A6" s="49" t="s">
        <v>795</v>
      </c>
      <c r="B6" s="849"/>
      <c r="C6" s="849"/>
      <c r="D6" s="849"/>
      <c r="E6" s="849"/>
      <c r="F6" s="848"/>
      <c r="G6" s="848"/>
    </row>
    <row r="7" spans="1:7" ht="15.75">
      <c r="A7" s="88"/>
      <c r="B7" s="88"/>
      <c r="C7" s="88"/>
      <c r="D7" s="88"/>
      <c r="E7" s="88"/>
      <c r="F7" s="848"/>
      <c r="G7" s="848"/>
    </row>
    <row r="8" spans="1:7" ht="15.75">
      <c r="A8" s="850" t="s">
        <v>1035</v>
      </c>
      <c r="B8" s="850"/>
      <c r="C8" s="850"/>
      <c r="D8" s="850"/>
      <c r="E8" s="850"/>
      <c r="F8" s="850"/>
      <c r="G8" s="850"/>
    </row>
    <row r="9" spans="1:7" ht="15.75">
      <c r="A9" s="850" t="s">
        <v>78</v>
      </c>
      <c r="B9" s="850"/>
      <c r="C9" s="850"/>
      <c r="D9" s="850"/>
      <c r="E9" s="850"/>
      <c r="F9" s="850"/>
      <c r="G9" s="850"/>
    </row>
    <row r="10" spans="1:7" ht="15.75">
      <c r="A10" s="851" t="s">
        <v>410</v>
      </c>
      <c r="B10" s="851"/>
      <c r="C10" s="851"/>
      <c r="D10" s="851"/>
      <c r="E10" s="851"/>
      <c r="F10" s="851"/>
      <c r="G10" s="851"/>
    </row>
    <row r="11" spans="1:7" ht="15.75">
      <c r="A11" s="1034" t="s">
        <v>80</v>
      </c>
      <c r="B11" s="1034"/>
      <c r="C11" s="1034"/>
      <c r="D11" s="1034"/>
      <c r="E11" s="1034"/>
      <c r="F11" s="1034"/>
      <c r="G11" s="1034"/>
    </row>
    <row r="12" spans="1:7" ht="15.75">
      <c r="A12" s="88" t="s">
        <v>1038</v>
      </c>
      <c r="B12" s="852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88"/>
      <c r="D12" s="88"/>
      <c r="E12" s="88"/>
      <c r="F12" s="88"/>
      <c r="G12" s="88"/>
    </row>
    <row r="13" spans="1:7" ht="12.75" hidden="1">
      <c r="A13" s="876"/>
      <c r="B13" s="876"/>
      <c r="C13" s="876"/>
      <c r="D13" s="876"/>
      <c r="E13" s="876"/>
      <c r="F13" s="876"/>
      <c r="G13" s="876"/>
    </row>
    <row r="14" spans="1:7" ht="12.75" hidden="1">
      <c r="A14" s="876"/>
      <c r="B14" s="876"/>
      <c r="C14" s="876"/>
      <c r="D14" s="876"/>
      <c r="E14" s="876"/>
      <c r="F14" s="876"/>
      <c r="G14" s="876"/>
    </row>
    <row r="15" spans="1:5" ht="12.75">
      <c r="A15" s="35"/>
      <c r="B15" s="35"/>
      <c r="C15" s="35"/>
      <c r="D15" s="35"/>
      <c r="E15" s="35"/>
    </row>
    <row r="16" spans="1:5" ht="12.75">
      <c r="A16" s="360" t="s">
        <v>429</v>
      </c>
      <c r="B16" s="32"/>
      <c r="C16" s="32"/>
      <c r="D16" s="32"/>
      <c r="E16" s="38">
        <v>1</v>
      </c>
    </row>
    <row r="17" spans="1:5" ht="12.75">
      <c r="A17" s="361"/>
      <c r="B17" s="162" t="s">
        <v>81</v>
      </c>
      <c r="C17" s="162" t="s">
        <v>81</v>
      </c>
      <c r="D17" s="1035" t="s">
        <v>82</v>
      </c>
      <c r="E17" s="1036"/>
    </row>
    <row r="18" spans="1:5" ht="12.75">
      <c r="A18" s="362" t="s">
        <v>411</v>
      </c>
      <c r="B18" s="164" t="s">
        <v>84</v>
      </c>
      <c r="C18" s="164" t="s">
        <v>85</v>
      </c>
      <c r="D18" s="363" t="str">
        <f>CONCATENATE("Até o  ",B12)</f>
        <v>Até o  Bimestre</v>
      </c>
      <c r="E18" s="162" t="s">
        <v>87</v>
      </c>
    </row>
    <row r="19" spans="1:5" ht="12.75">
      <c r="A19" s="364"/>
      <c r="B19" s="365"/>
      <c r="C19" s="366" t="s">
        <v>89</v>
      </c>
      <c r="D19" s="366" t="s">
        <v>90</v>
      </c>
      <c r="E19" s="164" t="s">
        <v>187</v>
      </c>
    </row>
    <row r="20" spans="1:5" ht="12.75">
      <c r="A20" s="367" t="s">
        <v>421</v>
      </c>
      <c r="B20" s="335">
        <f>SUM(B21:B28)</f>
        <v>69566000</v>
      </c>
      <c r="C20" s="335">
        <f>SUM(C21:C28)</f>
        <v>72466000</v>
      </c>
      <c r="D20" s="338">
        <f>SUM(D21:D28)</f>
        <v>21902703.029999997</v>
      </c>
      <c r="E20" s="335">
        <f aca="true" t="shared" si="0" ref="E20:E38">IF(C20&gt;0,D20/C20*100,0)</f>
        <v>30.224799257582863</v>
      </c>
    </row>
    <row r="21" spans="1:5" ht="12.75">
      <c r="A21" s="368" t="s">
        <v>708</v>
      </c>
      <c r="B21" s="337">
        <v>25920000</v>
      </c>
      <c r="C21" s="337">
        <v>25920000</v>
      </c>
      <c r="D21" s="339">
        <v>9367331.35</v>
      </c>
      <c r="E21" s="337">
        <f t="shared" si="0"/>
        <v>36.1393956404321</v>
      </c>
    </row>
    <row r="22" spans="1:5" ht="12.75">
      <c r="A22" s="368" t="s">
        <v>709</v>
      </c>
      <c r="B22" s="337">
        <v>5000000</v>
      </c>
      <c r="C22" s="337">
        <v>5000000</v>
      </c>
      <c r="D22" s="339">
        <v>1809524.18</v>
      </c>
      <c r="E22" s="337">
        <f t="shared" si="0"/>
        <v>36.1904836</v>
      </c>
    </row>
    <row r="23" spans="1:5" ht="12.75">
      <c r="A23" s="368" t="s">
        <v>710</v>
      </c>
      <c r="B23" s="337">
        <v>21500000</v>
      </c>
      <c r="C23" s="337">
        <v>21500000</v>
      </c>
      <c r="D23" s="339">
        <v>5957818.43</v>
      </c>
      <c r="E23" s="337">
        <f t="shared" si="0"/>
        <v>27.710783395348837</v>
      </c>
    </row>
    <row r="24" spans="1:5" ht="12.75">
      <c r="A24" s="368" t="s">
        <v>412</v>
      </c>
      <c r="B24" s="337">
        <v>12401000</v>
      </c>
      <c r="C24" s="337">
        <v>15301000</v>
      </c>
      <c r="D24" s="339">
        <v>3068834.29</v>
      </c>
      <c r="E24" s="337">
        <f t="shared" si="0"/>
        <v>20.05642957976603</v>
      </c>
    </row>
    <row r="25" spans="1:5" ht="12.75">
      <c r="A25" s="368" t="s">
        <v>711</v>
      </c>
      <c r="B25" s="337"/>
      <c r="C25" s="337"/>
      <c r="D25" s="339"/>
      <c r="E25" s="337">
        <f t="shared" si="0"/>
        <v>0</v>
      </c>
    </row>
    <row r="26" spans="1:5" ht="12.75">
      <c r="A26" s="368" t="s">
        <v>422</v>
      </c>
      <c r="B26" s="337">
        <v>25000</v>
      </c>
      <c r="C26" s="337">
        <v>25000</v>
      </c>
      <c r="D26" s="339">
        <v>3061.99</v>
      </c>
      <c r="E26" s="337">
        <f t="shared" si="0"/>
        <v>12.247959999999999</v>
      </c>
    </row>
    <row r="27" spans="1:5" ht="12.75">
      <c r="A27" s="368" t="s">
        <v>423</v>
      </c>
      <c r="B27" s="337">
        <v>4700000</v>
      </c>
      <c r="C27" s="337">
        <v>4700000</v>
      </c>
      <c r="D27" s="339">
        <v>1545148.9</v>
      </c>
      <c r="E27" s="337">
        <f t="shared" si="0"/>
        <v>32.8755085106383</v>
      </c>
    </row>
    <row r="28" spans="1:5" ht="12.75">
      <c r="A28" s="368" t="s">
        <v>424</v>
      </c>
      <c r="B28" s="337">
        <v>20000</v>
      </c>
      <c r="C28" s="337">
        <v>20000</v>
      </c>
      <c r="D28" s="339">
        <v>150983.89</v>
      </c>
      <c r="E28" s="337">
        <f t="shared" si="0"/>
        <v>754.9194500000001</v>
      </c>
    </row>
    <row r="29" spans="1:5" ht="12.75">
      <c r="A29" s="368" t="s">
        <v>561</v>
      </c>
      <c r="B29" s="337">
        <f>SUM(B30:B35)</f>
        <v>113215000</v>
      </c>
      <c r="C29" s="337">
        <f>SUM(C30:C35)</f>
        <v>113215000</v>
      </c>
      <c r="D29" s="339">
        <f>SUM(D30:D35)</f>
        <v>42902492.77</v>
      </c>
      <c r="E29" s="337">
        <f t="shared" si="0"/>
        <v>37.894707211941885</v>
      </c>
    </row>
    <row r="30" spans="1:5" ht="12.75">
      <c r="A30" s="368" t="s">
        <v>712</v>
      </c>
      <c r="B30" s="337">
        <v>40500000</v>
      </c>
      <c r="C30" s="337">
        <v>40500000</v>
      </c>
      <c r="D30" s="339">
        <v>12715100.21</v>
      </c>
      <c r="E30" s="337">
        <f t="shared" si="0"/>
        <v>31.395309160493827</v>
      </c>
    </row>
    <row r="31" spans="1:5" ht="12.75">
      <c r="A31" s="368" t="s">
        <v>713</v>
      </c>
      <c r="B31" s="337">
        <v>115000</v>
      </c>
      <c r="C31" s="337">
        <v>115000</v>
      </c>
      <c r="D31" s="339">
        <v>11541.59</v>
      </c>
      <c r="E31" s="337">
        <f t="shared" si="0"/>
        <v>10.036165217391305</v>
      </c>
    </row>
    <row r="32" spans="1:5" ht="12.75">
      <c r="A32" s="368" t="s">
        <v>714</v>
      </c>
      <c r="B32" s="337">
        <v>18000000</v>
      </c>
      <c r="C32" s="337">
        <v>18000000</v>
      </c>
      <c r="D32" s="339">
        <v>12996893.9</v>
      </c>
      <c r="E32" s="337">
        <f t="shared" si="0"/>
        <v>72.20496611111112</v>
      </c>
    </row>
    <row r="33" spans="1:5" ht="12.75">
      <c r="A33" s="368" t="s">
        <v>715</v>
      </c>
      <c r="B33" s="337">
        <v>54000000</v>
      </c>
      <c r="C33" s="337">
        <v>54000000</v>
      </c>
      <c r="D33" s="339">
        <v>16945174.65</v>
      </c>
      <c r="E33" s="337">
        <f t="shared" si="0"/>
        <v>31.379953055555553</v>
      </c>
    </row>
    <row r="34" spans="1:5" ht="12.75">
      <c r="A34" s="368" t="s">
        <v>425</v>
      </c>
      <c r="B34" s="337">
        <v>350000</v>
      </c>
      <c r="C34" s="337">
        <v>350000</v>
      </c>
      <c r="D34" s="339">
        <v>152865.34</v>
      </c>
      <c r="E34" s="337">
        <f t="shared" si="0"/>
        <v>43.67581142857143</v>
      </c>
    </row>
    <row r="35" spans="1:5" ht="12.75">
      <c r="A35" s="368" t="s">
        <v>426</v>
      </c>
      <c r="B35" s="337">
        <f>B36+B37</f>
        <v>250000</v>
      </c>
      <c r="C35" s="337">
        <f>C36+C37</f>
        <v>250000</v>
      </c>
      <c r="D35" s="339">
        <f>D36+D37</f>
        <v>80917.08</v>
      </c>
      <c r="E35" s="337">
        <f t="shared" si="0"/>
        <v>32.366832</v>
      </c>
    </row>
    <row r="36" spans="1:5" ht="12.75">
      <c r="A36" s="368" t="s">
        <v>427</v>
      </c>
      <c r="B36" s="337">
        <v>250000</v>
      </c>
      <c r="C36" s="337">
        <v>250000</v>
      </c>
      <c r="D36" s="339">
        <v>80917.08</v>
      </c>
      <c r="E36" s="337">
        <f t="shared" si="0"/>
        <v>32.366832</v>
      </c>
    </row>
    <row r="37" spans="1:5" ht="12.75">
      <c r="A37" s="757" t="s">
        <v>428</v>
      </c>
      <c r="B37" s="340"/>
      <c r="C37" s="340"/>
      <c r="D37" s="369"/>
      <c r="E37" s="340">
        <f t="shared" si="0"/>
        <v>0</v>
      </c>
    </row>
    <row r="38" spans="1:5" ht="21.75">
      <c r="A38" s="370" t="s">
        <v>716</v>
      </c>
      <c r="B38" s="341">
        <f>B20+B29</f>
        <v>182781000</v>
      </c>
      <c r="C38" s="341">
        <f>C20+C29</f>
        <v>185681000</v>
      </c>
      <c r="D38" s="341">
        <f>D20+D29</f>
        <v>64805195.8</v>
      </c>
      <c r="E38" s="340">
        <f t="shared" si="0"/>
        <v>34.901360828517724</v>
      </c>
    </row>
    <row r="39" spans="1:8" ht="12.75">
      <c r="A39" s="1"/>
      <c r="B39" s="372"/>
      <c r="C39" s="1"/>
      <c r="D39" s="1"/>
      <c r="E39" s="1"/>
      <c r="F39" s="1"/>
      <c r="G39" s="1"/>
      <c r="H39" s="373"/>
    </row>
    <row r="40" spans="1:5" ht="12.75">
      <c r="A40" s="374" t="s">
        <v>413</v>
      </c>
      <c r="B40" s="162" t="s">
        <v>81</v>
      </c>
      <c r="C40" s="162" t="s">
        <v>81</v>
      </c>
      <c r="D40" s="1035" t="s">
        <v>82</v>
      </c>
      <c r="E40" s="1036"/>
    </row>
    <row r="41" spans="1:5" ht="12.75">
      <c r="A41" s="375"/>
      <c r="B41" s="164" t="s">
        <v>84</v>
      </c>
      <c r="C41" s="164" t="s">
        <v>85</v>
      </c>
      <c r="D41" s="363" t="str">
        <f>CONCATENATE("Até o  ",B12)</f>
        <v>Até o  Bimestre</v>
      </c>
      <c r="E41" s="162" t="s">
        <v>87</v>
      </c>
    </row>
    <row r="42" spans="1:5" ht="12.75">
      <c r="A42" s="376"/>
      <c r="B42" s="365"/>
      <c r="C42" s="366" t="s">
        <v>113</v>
      </c>
      <c r="D42" s="366" t="s">
        <v>121</v>
      </c>
      <c r="E42" s="164" t="s">
        <v>188</v>
      </c>
    </row>
    <row r="43" spans="1:5" ht="12.75">
      <c r="A43" s="377" t="s">
        <v>368</v>
      </c>
      <c r="B43" s="338">
        <f>SUM(B44:B47)</f>
        <v>25554000</v>
      </c>
      <c r="C43" s="338">
        <f>SUM(C44:C47)</f>
        <v>25563480</v>
      </c>
      <c r="D43" s="338">
        <f>SUM(D44:D47)</f>
        <v>9707422.08</v>
      </c>
      <c r="E43" s="335">
        <f aca="true" t="shared" si="1" ref="E43:E51">IF(C43&gt;0,D43/C43*100,0)</f>
        <v>37.97378948406085</v>
      </c>
    </row>
    <row r="44" spans="1:5" ht="12.75">
      <c r="A44" s="377" t="s">
        <v>414</v>
      </c>
      <c r="B44" s="339">
        <v>25262000</v>
      </c>
      <c r="C44" s="339">
        <v>25262000</v>
      </c>
      <c r="D44" s="339">
        <v>9542287.83</v>
      </c>
      <c r="E44" s="337">
        <f t="shared" si="1"/>
        <v>37.773287269416514</v>
      </c>
    </row>
    <row r="45" spans="1:5" ht="12.75">
      <c r="A45" s="377" t="s">
        <v>717</v>
      </c>
      <c r="B45" s="339">
        <v>292000</v>
      </c>
      <c r="C45" s="339">
        <v>301480</v>
      </c>
      <c r="D45" s="339">
        <v>165134.25</v>
      </c>
      <c r="E45" s="337">
        <f t="shared" si="1"/>
        <v>54.77452899031445</v>
      </c>
    </row>
    <row r="46" spans="1:5" ht="12.75">
      <c r="A46" s="377" t="s">
        <v>718</v>
      </c>
      <c r="B46" s="339"/>
      <c r="C46" s="339"/>
      <c r="D46" s="339"/>
      <c r="E46" s="337">
        <f t="shared" si="1"/>
        <v>0</v>
      </c>
    </row>
    <row r="47" spans="1:5" ht="12.75">
      <c r="A47" s="377" t="s">
        <v>562</v>
      </c>
      <c r="B47" s="339"/>
      <c r="C47" s="339"/>
      <c r="D47" s="339"/>
      <c r="E47" s="337">
        <f t="shared" si="1"/>
        <v>0</v>
      </c>
    </row>
    <row r="48" spans="1:5" ht="12.75">
      <c r="A48" s="377" t="s">
        <v>415</v>
      </c>
      <c r="B48" s="339"/>
      <c r="C48" s="339">
        <v>153360.2</v>
      </c>
      <c r="D48" s="339"/>
      <c r="E48" s="337">
        <f t="shared" si="1"/>
        <v>0</v>
      </c>
    </row>
    <row r="49" spans="1:5" ht="12.75">
      <c r="A49" s="377" t="s">
        <v>366</v>
      </c>
      <c r="B49" s="339"/>
      <c r="C49" s="339"/>
      <c r="D49" s="339"/>
      <c r="E49" s="337">
        <f t="shared" si="1"/>
        <v>0</v>
      </c>
    </row>
    <row r="50" spans="1:5" ht="12.75">
      <c r="A50" s="378" t="s">
        <v>563</v>
      </c>
      <c r="B50" s="369">
        <v>475000</v>
      </c>
      <c r="C50" s="369">
        <v>475000</v>
      </c>
      <c r="D50" s="339">
        <v>112540.12</v>
      </c>
      <c r="E50" s="340">
        <f t="shared" si="1"/>
        <v>23.69265684210526</v>
      </c>
    </row>
    <row r="51" spans="1:5" ht="12.75">
      <c r="A51" s="379" t="s">
        <v>416</v>
      </c>
      <c r="B51" s="341">
        <f>B43+B48+B49+B50</f>
        <v>26029000</v>
      </c>
      <c r="C51" s="341">
        <f>C43+C48+C49+C50</f>
        <v>26191840.2</v>
      </c>
      <c r="D51" s="341">
        <f>D43+D48+D49+D50</f>
        <v>9819962.2</v>
      </c>
      <c r="E51" s="337">
        <f t="shared" si="1"/>
        <v>37.492448506920866</v>
      </c>
    </row>
    <row r="52" spans="1:8" ht="12.75">
      <c r="A52" s="372"/>
      <c r="B52" s="380"/>
      <c r="C52" s="380"/>
      <c r="D52" s="380"/>
      <c r="E52" s="380"/>
      <c r="F52" s="373"/>
      <c r="G52" s="373"/>
      <c r="H52" s="373"/>
    </row>
    <row r="53" spans="1:8" ht="31.5">
      <c r="A53" s="381" t="s">
        <v>227</v>
      </c>
      <c r="B53" s="162" t="s">
        <v>116</v>
      </c>
      <c r="C53" s="162" t="s">
        <v>116</v>
      </c>
      <c r="D53" s="1038" t="s">
        <v>117</v>
      </c>
      <c r="E53" s="1039"/>
      <c r="F53" s="1038" t="s">
        <v>118</v>
      </c>
      <c r="G53" s="1039"/>
      <c r="H53" s="137" t="s">
        <v>817</v>
      </c>
    </row>
    <row r="54" spans="1:8" ht="12.75">
      <c r="A54" s="382"/>
      <c r="B54" s="164" t="s">
        <v>84</v>
      </c>
      <c r="C54" s="164" t="s">
        <v>85</v>
      </c>
      <c r="D54" s="162" t="str">
        <f>CONCATENATE("Até o  ",B12)</f>
        <v>Até o  Bimestre</v>
      </c>
      <c r="E54" s="383" t="s">
        <v>87</v>
      </c>
      <c r="F54" s="162" t="str">
        <f>CONCATENATE("Até o  ",B12)</f>
        <v>Até o  Bimestre</v>
      </c>
      <c r="G54" s="383" t="s">
        <v>87</v>
      </c>
      <c r="H54" s="138"/>
    </row>
    <row r="55" spans="1:8" ht="12.75">
      <c r="A55" s="384" t="s">
        <v>228</v>
      </c>
      <c r="B55" s="365"/>
      <c r="C55" s="366" t="s">
        <v>122</v>
      </c>
      <c r="D55" s="167" t="s">
        <v>209</v>
      </c>
      <c r="E55" s="385" t="s">
        <v>417</v>
      </c>
      <c r="F55" s="167" t="s">
        <v>123</v>
      </c>
      <c r="G55" s="385" t="s">
        <v>418</v>
      </c>
      <c r="H55" s="386"/>
    </row>
    <row r="56" spans="1:8" ht="12.75">
      <c r="A56" s="387" t="s">
        <v>125</v>
      </c>
      <c r="B56" s="335">
        <f>SUM(B57:B59)</f>
        <v>68440600</v>
      </c>
      <c r="C56" s="335">
        <f>SUM(C57:C59)</f>
        <v>71757619.8</v>
      </c>
      <c r="D56" s="335">
        <f>SUM(D57:D59)</f>
        <v>44486302.44</v>
      </c>
      <c r="E56" s="336">
        <f aca="true" t="shared" si="2" ref="E56:E64">IF(C56&gt;0,D56/C56*100,0)</f>
        <v>61.99523139701465</v>
      </c>
      <c r="F56" s="335">
        <f>SUM(F57:F59)</f>
        <v>22324795.740000002</v>
      </c>
      <c r="G56" s="336">
        <f aca="true" t="shared" si="3" ref="G56:G64">IF(C56&gt;0,F56/C56*100,0)</f>
        <v>31.111393887119988</v>
      </c>
      <c r="H56" s="335">
        <f>SUM(H57:H59)</f>
        <v>0</v>
      </c>
    </row>
    <row r="57" spans="1:8" ht="12.75">
      <c r="A57" s="6" t="s">
        <v>170</v>
      </c>
      <c r="B57" s="337">
        <v>22195100</v>
      </c>
      <c r="C57" s="337">
        <v>21498965</v>
      </c>
      <c r="D57" s="337">
        <v>6750926.59</v>
      </c>
      <c r="E57" s="336">
        <f t="shared" si="2"/>
        <v>31.401170195867568</v>
      </c>
      <c r="F57" s="337">
        <v>6750926.59</v>
      </c>
      <c r="G57" s="336">
        <f t="shared" si="3"/>
        <v>31.401170195867568</v>
      </c>
      <c r="H57" s="337"/>
    </row>
    <row r="58" spans="1:8" ht="12.75">
      <c r="A58" s="6" t="s">
        <v>229</v>
      </c>
      <c r="B58" s="337"/>
      <c r="C58" s="337"/>
      <c r="D58" s="337"/>
      <c r="E58" s="336">
        <f t="shared" si="2"/>
        <v>0</v>
      </c>
      <c r="F58" s="337"/>
      <c r="G58" s="336">
        <f t="shared" si="3"/>
        <v>0</v>
      </c>
      <c r="H58" s="337"/>
    </row>
    <row r="59" spans="1:8" ht="12.75">
      <c r="A59" s="6" t="s">
        <v>171</v>
      </c>
      <c r="B59" s="337">
        <v>46245500</v>
      </c>
      <c r="C59" s="337">
        <v>50258654.8</v>
      </c>
      <c r="D59" s="337">
        <v>37735375.85</v>
      </c>
      <c r="E59" s="336">
        <f t="shared" si="2"/>
        <v>75.08234352901941</v>
      </c>
      <c r="F59" s="337">
        <v>15573869.15</v>
      </c>
      <c r="G59" s="336">
        <f t="shared" si="3"/>
        <v>30.98743731199109</v>
      </c>
      <c r="H59" s="337"/>
    </row>
    <row r="60" spans="1:8" ht="12.75">
      <c r="A60" s="6" t="s">
        <v>126</v>
      </c>
      <c r="B60" s="337">
        <f>SUM(B61:B63)</f>
        <v>1061200</v>
      </c>
      <c r="C60" s="337">
        <f>SUM(C61:C63)</f>
        <v>1857296.14</v>
      </c>
      <c r="D60" s="337">
        <f>SUM(D61:D63)</f>
        <v>290252.2</v>
      </c>
      <c r="E60" s="336">
        <f t="shared" si="2"/>
        <v>15.627674755195475</v>
      </c>
      <c r="F60" s="337">
        <f>SUM(F61:F63)</f>
        <v>103308.03</v>
      </c>
      <c r="G60" s="336">
        <f t="shared" si="3"/>
        <v>5.562280983365421</v>
      </c>
      <c r="H60" s="337">
        <f>SUM(H61:H63)</f>
        <v>0</v>
      </c>
    </row>
    <row r="61" spans="1:8" ht="12.75">
      <c r="A61" s="6" t="s">
        <v>230</v>
      </c>
      <c r="B61" s="337">
        <v>1061200</v>
      </c>
      <c r="C61" s="337">
        <v>1857296.14</v>
      </c>
      <c r="D61" s="337">
        <v>290252.2</v>
      </c>
      <c r="E61" s="336">
        <f t="shared" si="2"/>
        <v>15.627674755195475</v>
      </c>
      <c r="F61" s="337">
        <v>103308.03</v>
      </c>
      <c r="G61" s="336">
        <f t="shared" si="3"/>
        <v>5.562280983365421</v>
      </c>
      <c r="H61" s="337"/>
    </row>
    <row r="62" spans="1:8" ht="12.75">
      <c r="A62" s="6" t="s">
        <v>231</v>
      </c>
      <c r="B62" s="337"/>
      <c r="C62" s="337"/>
      <c r="D62" s="337"/>
      <c r="E62" s="336">
        <f t="shared" si="2"/>
        <v>0</v>
      </c>
      <c r="F62" s="337"/>
      <c r="G62" s="336">
        <f t="shared" si="3"/>
        <v>0</v>
      </c>
      <c r="H62" s="337"/>
    </row>
    <row r="63" spans="1:8" ht="12.75">
      <c r="A63" s="6" t="s">
        <v>232</v>
      </c>
      <c r="B63" s="337"/>
      <c r="C63" s="337"/>
      <c r="D63" s="337"/>
      <c r="E63" s="336">
        <f t="shared" si="2"/>
        <v>0</v>
      </c>
      <c r="F63" s="337"/>
      <c r="G63" s="336">
        <f t="shared" si="3"/>
        <v>0</v>
      </c>
      <c r="H63" s="337"/>
    </row>
    <row r="64" spans="1:8" ht="12.75">
      <c r="A64" s="388" t="s">
        <v>719</v>
      </c>
      <c r="B64" s="341">
        <f>B56+B60</f>
        <v>69501800</v>
      </c>
      <c r="C64" s="341">
        <f>C56+C60</f>
        <v>73614915.94</v>
      </c>
      <c r="D64" s="341">
        <f>D56+D60</f>
        <v>44776554.64</v>
      </c>
      <c r="E64" s="341">
        <f t="shared" si="2"/>
        <v>60.82538310102158</v>
      </c>
      <c r="F64" s="341">
        <f>F56+F60</f>
        <v>22428103.770000003</v>
      </c>
      <c r="G64" s="341">
        <f t="shared" si="3"/>
        <v>30.4667926107259</v>
      </c>
      <c r="H64" s="341">
        <f>H56+H60</f>
        <v>0</v>
      </c>
    </row>
    <row r="65" spans="1:8" ht="12.75">
      <c r="A65" s="389"/>
      <c r="B65" s="389"/>
      <c r="C65" s="1"/>
      <c r="D65" s="1"/>
      <c r="E65" s="1"/>
      <c r="F65" s="373"/>
      <c r="G65" s="373"/>
      <c r="H65" s="373"/>
    </row>
    <row r="66" spans="1:8" ht="31.5">
      <c r="A66" s="390" t="s">
        <v>388</v>
      </c>
      <c r="B66" s="162" t="s">
        <v>116</v>
      </c>
      <c r="C66" s="162" t="s">
        <v>116</v>
      </c>
      <c r="D66" s="1038" t="s">
        <v>117</v>
      </c>
      <c r="E66" s="1039"/>
      <c r="F66" s="1038" t="s">
        <v>118</v>
      </c>
      <c r="G66" s="1039"/>
      <c r="H66" s="137" t="s">
        <v>817</v>
      </c>
    </row>
    <row r="67" spans="1:8" ht="12.75">
      <c r="A67" s="391"/>
      <c r="B67" s="164" t="s">
        <v>84</v>
      </c>
      <c r="C67" s="164" t="s">
        <v>85</v>
      </c>
      <c r="D67" s="162" t="str">
        <f>CONCATENATE("Até o  ",B12)</f>
        <v>Até o  Bimestre</v>
      </c>
      <c r="E67" s="383" t="s">
        <v>87</v>
      </c>
      <c r="F67" s="162" t="str">
        <f>CONCATENATE("Até o  ",B12)</f>
        <v>Até o  Bimestre</v>
      </c>
      <c r="G67" s="383" t="s">
        <v>87</v>
      </c>
      <c r="H67" s="138"/>
    </row>
    <row r="68" spans="1:8" ht="12.75">
      <c r="A68" s="392"/>
      <c r="B68" s="393"/>
      <c r="C68" s="393"/>
      <c r="D68" s="167" t="s">
        <v>124</v>
      </c>
      <c r="E68" s="385" t="s">
        <v>720</v>
      </c>
      <c r="F68" s="167" t="s">
        <v>367</v>
      </c>
      <c r="G68" s="385" t="s">
        <v>721</v>
      </c>
      <c r="H68" s="386"/>
    </row>
    <row r="69" spans="1:8" ht="12.75">
      <c r="A69" s="394" t="s">
        <v>389</v>
      </c>
      <c r="B69" s="395"/>
      <c r="C69" s="395"/>
      <c r="D69" s="395"/>
      <c r="E69" s="336">
        <f aca="true" t="shared" si="4" ref="E69:E79">IF($D$64&gt;0,D69/$D$64*100,0)</f>
        <v>0</v>
      </c>
      <c r="F69" s="478"/>
      <c r="G69" s="335">
        <f aca="true" t="shared" si="5" ref="G69:G79">IF($F$64&gt;0,F69/$F$64*100,0)</f>
        <v>0</v>
      </c>
      <c r="H69" s="395"/>
    </row>
    <row r="70" spans="1:8" ht="12.75">
      <c r="A70" s="397" t="s">
        <v>390</v>
      </c>
      <c r="B70" s="398"/>
      <c r="C70" s="398"/>
      <c r="D70" s="398"/>
      <c r="E70" s="336">
        <f t="shared" si="4"/>
        <v>0</v>
      </c>
      <c r="F70" s="479"/>
      <c r="G70" s="337">
        <f t="shared" si="5"/>
        <v>0</v>
      </c>
      <c r="H70" s="398"/>
    </row>
    <row r="71" spans="1:8" ht="12.75">
      <c r="A71" s="397" t="s">
        <v>419</v>
      </c>
      <c r="B71" s="398">
        <f>SUM(B72:B74)</f>
        <v>26024000</v>
      </c>
      <c r="C71" s="398">
        <f>SUM(C72:C74)</f>
        <v>27271455.94</v>
      </c>
      <c r="D71" s="398">
        <f>SUM(D72:D74)</f>
        <v>21689500.21</v>
      </c>
      <c r="E71" s="336">
        <f t="shared" si="4"/>
        <v>48.4394129570305</v>
      </c>
      <c r="F71" s="479">
        <f>SUM(F72:F74)</f>
        <v>8896811.36</v>
      </c>
      <c r="G71" s="337">
        <f t="shared" si="5"/>
        <v>39.66813891730089</v>
      </c>
      <c r="H71" s="398">
        <f>SUM(H72:H74)</f>
        <v>0</v>
      </c>
    </row>
    <row r="72" spans="1:8" ht="12.75">
      <c r="A72" s="377" t="s">
        <v>420</v>
      </c>
      <c r="B72" s="339"/>
      <c r="C72" s="339"/>
      <c r="D72" s="337"/>
      <c r="E72" s="336">
        <f t="shared" si="4"/>
        <v>0</v>
      </c>
      <c r="F72" s="339"/>
      <c r="G72" s="337">
        <f t="shared" si="5"/>
        <v>0</v>
      </c>
      <c r="H72" s="337"/>
    </row>
    <row r="73" spans="1:8" ht="12.75">
      <c r="A73" s="377" t="s">
        <v>391</v>
      </c>
      <c r="B73" s="339"/>
      <c r="C73" s="339"/>
      <c r="D73" s="337"/>
      <c r="E73" s="336">
        <f t="shared" si="4"/>
        <v>0</v>
      </c>
      <c r="F73" s="339"/>
      <c r="G73" s="337">
        <f t="shared" si="5"/>
        <v>0</v>
      </c>
      <c r="H73" s="337"/>
    </row>
    <row r="74" spans="1:8" ht="12.75">
      <c r="A74" s="401" t="s">
        <v>392</v>
      </c>
      <c r="B74" s="339">
        <v>26024000</v>
      </c>
      <c r="C74" s="339">
        <v>27271455.94</v>
      </c>
      <c r="D74" s="337">
        <v>21689500.21</v>
      </c>
      <c r="E74" s="336">
        <f t="shared" si="4"/>
        <v>48.4394129570305</v>
      </c>
      <c r="F74" s="339">
        <v>8896811.36</v>
      </c>
      <c r="G74" s="337">
        <f t="shared" si="5"/>
        <v>39.66813891730089</v>
      </c>
      <c r="H74" s="337"/>
    </row>
    <row r="75" spans="1:8" ht="12.75">
      <c r="A75" s="402" t="s">
        <v>393</v>
      </c>
      <c r="B75" s="339"/>
      <c r="C75" s="339"/>
      <c r="D75" s="337"/>
      <c r="E75" s="336">
        <f t="shared" si="4"/>
        <v>0</v>
      </c>
      <c r="F75" s="339"/>
      <c r="G75" s="337">
        <f t="shared" si="5"/>
        <v>0</v>
      </c>
      <c r="H75" s="337"/>
    </row>
    <row r="76" spans="1:8" ht="22.5">
      <c r="A76" s="403" t="s">
        <v>818</v>
      </c>
      <c r="B76" s="404"/>
      <c r="C76" s="404"/>
      <c r="D76" s="477"/>
      <c r="E76" s="336">
        <f t="shared" si="4"/>
        <v>0</v>
      </c>
      <c r="F76" s="404"/>
      <c r="G76" s="337">
        <f t="shared" si="5"/>
        <v>0</v>
      </c>
      <c r="H76" s="477"/>
    </row>
    <row r="77" spans="1:8" ht="22.5">
      <c r="A77" s="405" t="s">
        <v>819</v>
      </c>
      <c r="B77" s="339"/>
      <c r="C77" s="339"/>
      <c r="D77" s="337"/>
      <c r="E77" s="336">
        <f t="shared" si="4"/>
        <v>0</v>
      </c>
      <c r="F77" s="339"/>
      <c r="G77" s="337">
        <f t="shared" si="5"/>
        <v>0</v>
      </c>
      <c r="H77" s="337"/>
    </row>
    <row r="78" spans="1:8" ht="24" customHeight="1">
      <c r="A78" s="406" t="s">
        <v>820</v>
      </c>
      <c r="B78" s="339"/>
      <c r="C78" s="339"/>
      <c r="D78" s="340"/>
      <c r="E78" s="336">
        <f t="shared" si="4"/>
        <v>0</v>
      </c>
      <c r="F78" s="339"/>
      <c r="G78" s="337">
        <f t="shared" si="5"/>
        <v>0</v>
      </c>
      <c r="H78" s="337"/>
    </row>
    <row r="79" spans="1:8" ht="12.75">
      <c r="A79" s="407" t="s">
        <v>722</v>
      </c>
      <c r="B79" s="371">
        <f>B69+B70+B71+B75+B76+B77+B78</f>
        <v>26024000</v>
      </c>
      <c r="C79" s="371">
        <f>C69+C70+C71+C75+C76+C77+C78</f>
        <v>27271455.94</v>
      </c>
      <c r="D79" s="371">
        <f>D69+D70+D71+D75+D76+D77+D78</f>
        <v>21689500.21</v>
      </c>
      <c r="E79" s="341">
        <f t="shared" si="4"/>
        <v>48.4394129570305</v>
      </c>
      <c r="F79" s="371">
        <f>F69+F70+F71+F75+F76+F77+F78</f>
        <v>8896811.36</v>
      </c>
      <c r="G79" s="341">
        <f t="shared" si="5"/>
        <v>39.66813891730089</v>
      </c>
      <c r="H79" s="341">
        <f>H69+H70+H71+H75+H76+H77+H78</f>
        <v>0</v>
      </c>
    </row>
    <row r="80" spans="1:8" ht="12.75">
      <c r="A80" s="408"/>
      <c r="B80" s="813"/>
      <c r="C80" s="813"/>
      <c r="D80" s="813"/>
      <c r="E80" s="813"/>
      <c r="F80" s="818"/>
      <c r="G80" s="819"/>
      <c r="H80" s="819"/>
    </row>
    <row r="81" spans="1:8" ht="12.75">
      <c r="A81" s="410" t="s">
        <v>723</v>
      </c>
      <c r="B81" s="812">
        <f aca="true" t="shared" si="6" ref="B81:H81">B64-B79</f>
        <v>43477800</v>
      </c>
      <c r="C81" s="812">
        <f t="shared" si="6"/>
        <v>46343460</v>
      </c>
      <c r="D81" s="812">
        <f t="shared" si="6"/>
        <v>23087054.43</v>
      </c>
      <c r="E81" s="812">
        <f t="shared" si="6"/>
        <v>12.38597014399108</v>
      </c>
      <c r="F81" s="812">
        <f t="shared" si="6"/>
        <v>13531292.410000004</v>
      </c>
      <c r="G81" s="812">
        <f t="shared" si="6"/>
        <v>-9.201346306574987</v>
      </c>
      <c r="H81" s="414">
        <f t="shared" si="6"/>
        <v>0</v>
      </c>
    </row>
    <row r="82" spans="1:8" ht="15" customHeight="1">
      <c r="A82" s="411"/>
      <c r="B82" s="814"/>
      <c r="C82" s="815"/>
      <c r="D82" s="816"/>
      <c r="E82" s="816"/>
      <c r="F82" s="820"/>
      <c r="G82" s="821"/>
      <c r="H82" s="821"/>
    </row>
    <row r="83" spans="1:9" ht="31.5">
      <c r="A83" s="413" t="s">
        <v>821</v>
      </c>
      <c r="B83" s="822">
        <f>IF(D38&gt;0,F81/D38*100,0)</f>
        <v>20.879949891301777</v>
      </c>
      <c r="C83" s="820"/>
      <c r="D83" s="820"/>
      <c r="E83" s="820"/>
      <c r="F83" s="820"/>
      <c r="G83" s="821"/>
      <c r="H83" s="821"/>
      <c r="I83" s="415"/>
    </row>
    <row r="84" spans="1:8" ht="13.5" customHeight="1">
      <c r="A84" s="416"/>
      <c r="B84" s="817"/>
      <c r="C84" s="820"/>
      <c r="D84" s="820"/>
      <c r="E84" s="820"/>
      <c r="F84" s="820"/>
      <c r="G84" s="820"/>
      <c r="H84" s="820"/>
    </row>
    <row r="85" spans="1:8" ht="21">
      <c r="A85" s="413" t="s">
        <v>822</v>
      </c>
      <c r="B85" s="822">
        <f>F81-(15*D38)/100</f>
        <v>3810513.0400000047</v>
      </c>
      <c r="C85" s="820"/>
      <c r="D85" s="820"/>
      <c r="E85" s="820"/>
      <c r="F85" s="820"/>
      <c r="G85" s="820"/>
      <c r="H85" s="820"/>
    </row>
    <row r="86" spans="1:7" ht="17.25" customHeight="1">
      <c r="A86" s="418"/>
      <c r="B86" s="418"/>
      <c r="C86" s="418"/>
      <c r="D86" s="418"/>
      <c r="E86" s="417"/>
      <c r="F86" s="412"/>
      <c r="G86" s="409"/>
    </row>
    <row r="87" spans="1:7" ht="42">
      <c r="A87" s="419" t="s">
        <v>564</v>
      </c>
      <c r="B87" s="420"/>
      <c r="C87" s="419" t="s">
        <v>569</v>
      </c>
      <c r="D87" s="421" t="s">
        <v>570</v>
      </c>
      <c r="E87" s="421" t="s">
        <v>394</v>
      </c>
      <c r="F87" s="421" t="s">
        <v>395</v>
      </c>
      <c r="G87" s="281" t="s">
        <v>571</v>
      </c>
    </row>
    <row r="88" spans="1:7" ht="15" customHeight="1">
      <c r="A88" s="422" t="s">
        <v>396</v>
      </c>
      <c r="B88" s="423"/>
      <c r="C88" s="395"/>
      <c r="D88" s="396"/>
      <c r="E88" s="395"/>
      <c r="F88" s="396"/>
      <c r="G88" s="424"/>
    </row>
    <row r="89" spans="1:7" ht="12.75">
      <c r="A89" s="403" t="s">
        <v>809</v>
      </c>
      <c r="B89" s="425"/>
      <c r="C89" s="398">
        <v>3182585.54</v>
      </c>
      <c r="D89" s="399">
        <v>191.94</v>
      </c>
      <c r="E89" s="398">
        <v>3089330.33</v>
      </c>
      <c r="F89" s="399">
        <v>93063.27</v>
      </c>
      <c r="G89" s="424"/>
    </row>
    <row r="90" spans="1:7" ht="12.75">
      <c r="A90" s="403" t="s">
        <v>810</v>
      </c>
      <c r="B90" s="425"/>
      <c r="C90" s="398"/>
      <c r="D90" s="399"/>
      <c r="E90" s="398"/>
      <c r="F90" s="399"/>
      <c r="G90" s="424"/>
    </row>
    <row r="91" spans="1:7" ht="12" customHeight="1">
      <c r="A91" s="403" t="s">
        <v>810</v>
      </c>
      <c r="B91" s="425"/>
      <c r="C91" s="398"/>
      <c r="D91" s="399"/>
      <c r="E91" s="398"/>
      <c r="F91" s="399"/>
      <c r="G91" s="424"/>
    </row>
    <row r="92" spans="1:7" ht="12" customHeight="1">
      <c r="A92" s="403" t="s">
        <v>554</v>
      </c>
      <c r="B92" s="425"/>
      <c r="C92" s="398"/>
      <c r="D92" s="399"/>
      <c r="E92" s="398"/>
      <c r="F92" s="399"/>
      <c r="G92" s="424"/>
    </row>
    <row r="93" spans="1:7" ht="11.25" customHeight="1">
      <c r="A93" s="426" t="s">
        <v>555</v>
      </c>
      <c r="B93" s="425"/>
      <c r="C93" s="398"/>
      <c r="D93" s="399"/>
      <c r="E93" s="398"/>
      <c r="F93" s="399"/>
      <c r="G93" s="424"/>
    </row>
    <row r="94" spans="1:7" ht="12.75" customHeight="1">
      <c r="A94" s="427" t="s">
        <v>397</v>
      </c>
      <c r="B94" s="428"/>
      <c r="C94" s="823"/>
      <c r="D94" s="823"/>
      <c r="E94" s="823"/>
      <c r="F94" s="823"/>
      <c r="G94" s="823"/>
    </row>
    <row r="95" spans="1:7" ht="12.75" customHeight="1">
      <c r="A95" s="429"/>
      <c r="B95" s="1"/>
      <c r="C95" s="430"/>
      <c r="D95" s="5"/>
      <c r="E95" s="5"/>
      <c r="F95" s="412"/>
      <c r="G95" s="412"/>
    </row>
    <row r="96" spans="1:7" ht="52.5">
      <c r="A96" s="419" t="s">
        <v>398</v>
      </c>
      <c r="B96" s="420"/>
      <c r="C96" s="474" t="s">
        <v>556</v>
      </c>
      <c r="D96" s="474" t="s">
        <v>400</v>
      </c>
      <c r="E96" s="421" t="s">
        <v>401</v>
      </c>
      <c r="F96" s="415"/>
      <c r="G96" s="415"/>
    </row>
    <row r="97" spans="1:5" ht="12" customHeight="1">
      <c r="A97" s="157"/>
      <c r="B97" s="431"/>
      <c r="C97" s="154" t="s">
        <v>399</v>
      </c>
      <c r="D97" s="157" t="s">
        <v>364</v>
      </c>
      <c r="E97" s="432"/>
    </row>
    <row r="98" spans="1:5" ht="13.5" customHeight="1">
      <c r="A98" s="433" t="s">
        <v>402</v>
      </c>
      <c r="B98" s="434"/>
      <c r="C98" s="478">
        <f>D77</f>
        <v>0</v>
      </c>
      <c r="D98" s="478"/>
      <c r="E98" s="760">
        <f>C98-D98</f>
        <v>0</v>
      </c>
    </row>
    <row r="99" spans="1:5" ht="13.5" customHeight="1">
      <c r="A99" s="435" t="s">
        <v>811</v>
      </c>
      <c r="B99" s="436"/>
      <c r="C99" s="479"/>
      <c r="D99" s="479"/>
      <c r="E99" s="825"/>
    </row>
    <row r="100" spans="1:5" ht="13.5" customHeight="1">
      <c r="A100" s="435" t="s">
        <v>812</v>
      </c>
      <c r="B100" s="436"/>
      <c r="C100" s="479"/>
      <c r="D100" s="479"/>
      <c r="E100" s="825"/>
    </row>
    <row r="101" spans="1:5" ht="13.5" customHeight="1">
      <c r="A101" s="435" t="s">
        <v>813</v>
      </c>
      <c r="B101" s="436"/>
      <c r="C101" s="479"/>
      <c r="D101" s="479"/>
      <c r="E101" s="825"/>
    </row>
    <row r="102" spans="1:5" ht="13.5" customHeight="1">
      <c r="A102" s="435" t="s">
        <v>557</v>
      </c>
      <c r="B102" s="436"/>
      <c r="C102" s="479"/>
      <c r="D102" s="479"/>
      <c r="E102" s="825"/>
    </row>
    <row r="103" spans="1:5" ht="13.5" customHeight="1">
      <c r="A103" s="435" t="s">
        <v>558</v>
      </c>
      <c r="B103" s="436"/>
      <c r="C103" s="479"/>
      <c r="D103" s="479"/>
      <c r="E103" s="825"/>
    </row>
    <row r="104" spans="1:5" ht="13.5" customHeight="1">
      <c r="A104" s="437" t="s">
        <v>724</v>
      </c>
      <c r="B104" s="438"/>
      <c r="C104" s="824">
        <f>SUM(C98:C103)</f>
        <v>0</v>
      </c>
      <c r="D104" s="824">
        <f>SUM(D98:D103)</f>
        <v>0</v>
      </c>
      <c r="E104" s="823">
        <f>SUM(E98:E103)</f>
        <v>0</v>
      </c>
    </row>
    <row r="105" spans="1:5" ht="12.75" customHeight="1">
      <c r="A105" s="1"/>
      <c r="B105" s="1"/>
      <c r="C105" s="5"/>
      <c r="D105" s="5"/>
      <c r="E105" s="5"/>
    </row>
    <row r="106" spans="1:5" ht="12.75" customHeight="1">
      <c r="A106" s="1043" t="s">
        <v>565</v>
      </c>
      <c r="B106" s="1042"/>
      <c r="C106" s="1040" t="s">
        <v>403</v>
      </c>
      <c r="D106" s="1041"/>
      <c r="E106" s="1042"/>
    </row>
    <row r="107" spans="1:5" ht="42">
      <c r="A107" s="1044"/>
      <c r="B107" s="1045"/>
      <c r="C107" s="421" t="s">
        <v>399</v>
      </c>
      <c r="D107" s="474" t="s">
        <v>400</v>
      </c>
      <c r="E107" s="421" t="s">
        <v>401</v>
      </c>
    </row>
    <row r="108" spans="1:5" ht="12.75">
      <c r="A108" s="1046"/>
      <c r="B108" s="1047"/>
      <c r="C108" s="439"/>
      <c r="D108" s="157" t="s">
        <v>365</v>
      </c>
      <c r="E108" s="432"/>
    </row>
    <row r="109" spans="1:5" ht="12.75">
      <c r="A109" s="433" t="s">
        <v>404</v>
      </c>
      <c r="B109" s="440"/>
      <c r="C109" s="478">
        <f>D78</f>
        <v>0</v>
      </c>
      <c r="D109" s="478"/>
      <c r="E109" s="760"/>
    </row>
    <row r="110" spans="1:5" ht="12.75">
      <c r="A110" s="435" t="s">
        <v>814</v>
      </c>
      <c r="B110" s="441"/>
      <c r="C110" s="479"/>
      <c r="D110" s="479"/>
      <c r="E110" s="825"/>
    </row>
    <row r="111" spans="1:5" ht="12.75">
      <c r="A111" s="435" t="s">
        <v>815</v>
      </c>
      <c r="B111" s="441"/>
      <c r="C111" s="479"/>
      <c r="D111" s="479"/>
      <c r="E111" s="825"/>
    </row>
    <row r="112" spans="1:5" ht="12.75">
      <c r="A112" s="435" t="s">
        <v>816</v>
      </c>
      <c r="B112" s="441"/>
      <c r="C112" s="479"/>
      <c r="D112" s="479"/>
      <c r="E112" s="825"/>
    </row>
    <row r="113" spans="1:5" ht="12.75">
      <c r="A113" s="435" t="s">
        <v>559</v>
      </c>
      <c r="B113" s="441"/>
      <c r="C113" s="479"/>
      <c r="D113" s="479"/>
      <c r="E113" s="825"/>
    </row>
    <row r="114" spans="1:5" ht="12.75">
      <c r="A114" s="435" t="s">
        <v>560</v>
      </c>
      <c r="B114" s="441"/>
      <c r="C114" s="479"/>
      <c r="D114" s="479"/>
      <c r="E114" s="825"/>
    </row>
    <row r="115" spans="1:5" ht="12.75" customHeight="1">
      <c r="A115" s="442" t="s">
        <v>405</v>
      </c>
      <c r="B115" s="443"/>
      <c r="C115" s="824">
        <f>SUM(C109:C114)</f>
        <v>0</v>
      </c>
      <c r="D115" s="824">
        <f>SUM(D109:D114)</f>
        <v>0</v>
      </c>
      <c r="E115" s="823"/>
    </row>
    <row r="116" spans="1:8" ht="12.75">
      <c r="A116" s="1"/>
      <c r="B116" s="389"/>
      <c r="C116" s="5"/>
      <c r="D116" s="1"/>
      <c r="E116" s="1"/>
      <c r="F116" s="373"/>
      <c r="G116" s="373"/>
      <c r="H116" s="373"/>
    </row>
    <row r="117" spans="1:8" ht="31.5">
      <c r="A117" s="444" t="s">
        <v>227</v>
      </c>
      <c r="B117" s="162" t="s">
        <v>116</v>
      </c>
      <c r="C117" s="162" t="s">
        <v>116</v>
      </c>
      <c r="D117" s="445" t="s">
        <v>117</v>
      </c>
      <c r="E117" s="446"/>
      <c r="F117" s="445" t="s">
        <v>118</v>
      </c>
      <c r="G117" s="446"/>
      <c r="H117" s="447" t="s">
        <v>817</v>
      </c>
    </row>
    <row r="118" spans="1:8" ht="12.75">
      <c r="A118" s="384" t="s">
        <v>234</v>
      </c>
      <c r="B118" s="164" t="s">
        <v>84</v>
      </c>
      <c r="C118" s="164" t="s">
        <v>85</v>
      </c>
      <c r="D118" s="162" t="str">
        <f>CONCATENATE("Até o  ",B12)</f>
        <v>Até o  Bimestre</v>
      </c>
      <c r="E118" s="383" t="s">
        <v>87</v>
      </c>
      <c r="F118" s="162" t="str">
        <f>CONCATENATE("Até o  ",B12)</f>
        <v>Até o  Bimestre</v>
      </c>
      <c r="G118" s="383" t="s">
        <v>87</v>
      </c>
      <c r="H118" s="448"/>
    </row>
    <row r="119" spans="1:8" ht="21.75" customHeight="1">
      <c r="A119" s="449"/>
      <c r="B119" s="365"/>
      <c r="C119" s="167"/>
      <c r="D119" s="167" t="s">
        <v>406</v>
      </c>
      <c r="E119" s="450" t="s">
        <v>407</v>
      </c>
      <c r="F119" s="167" t="s">
        <v>408</v>
      </c>
      <c r="G119" s="450" t="s">
        <v>409</v>
      </c>
      <c r="H119" s="451"/>
    </row>
    <row r="120" spans="1:8" ht="12.75">
      <c r="A120" s="6" t="s">
        <v>235</v>
      </c>
      <c r="B120" s="337">
        <v>19932000</v>
      </c>
      <c r="C120" s="337">
        <v>20371256.46</v>
      </c>
      <c r="D120" s="337">
        <v>7476180.27</v>
      </c>
      <c r="E120" s="335">
        <f aca="true" t="shared" si="7" ref="E120:E126">IF($D$127&gt;0,D120/$D$127*100,0)</f>
        <v>16.696640306758535</v>
      </c>
      <c r="F120" s="400">
        <v>5960579.05</v>
      </c>
      <c r="G120" s="335">
        <f aca="true" t="shared" si="8" ref="G120:G126">IF($F$127&gt;0,F120/$F$127*100,0)</f>
        <v>26.576384303932617</v>
      </c>
      <c r="H120" s="760"/>
    </row>
    <row r="121" spans="1:8" ht="12.75">
      <c r="A121" s="6" t="s">
        <v>236</v>
      </c>
      <c r="B121" s="337">
        <v>39353900</v>
      </c>
      <c r="C121" s="337">
        <v>42552367.97</v>
      </c>
      <c r="D121" s="337">
        <v>32278521.7</v>
      </c>
      <c r="E121" s="337">
        <f t="shared" si="7"/>
        <v>72.08799774684942</v>
      </c>
      <c r="F121" s="336">
        <v>13492541.27</v>
      </c>
      <c r="G121" s="337">
        <f t="shared" si="8"/>
        <v>60.15908169663332</v>
      </c>
      <c r="H121" s="825"/>
    </row>
    <row r="122" spans="1:8" ht="12.75">
      <c r="A122" s="6" t="s">
        <v>237</v>
      </c>
      <c r="B122" s="337"/>
      <c r="C122" s="337"/>
      <c r="D122" s="337"/>
      <c r="E122" s="337">
        <f t="shared" si="7"/>
        <v>0</v>
      </c>
      <c r="F122" s="336"/>
      <c r="G122" s="337">
        <f t="shared" si="8"/>
        <v>0</v>
      </c>
      <c r="H122" s="825"/>
    </row>
    <row r="123" spans="1:8" ht="12.75">
      <c r="A123" s="6" t="s">
        <v>238</v>
      </c>
      <c r="B123" s="337">
        <v>1480000</v>
      </c>
      <c r="C123" s="337">
        <v>1635698.04</v>
      </c>
      <c r="D123" s="337">
        <v>267379.6</v>
      </c>
      <c r="E123" s="337">
        <f t="shared" si="7"/>
        <v>0.5971419689382336</v>
      </c>
      <c r="F123" s="336">
        <v>237379.6</v>
      </c>
      <c r="G123" s="337">
        <f t="shared" si="8"/>
        <v>1.0584024509353336</v>
      </c>
      <c r="H123" s="825"/>
    </row>
    <row r="124" spans="1:8" ht="12.75">
      <c r="A124" s="6" t="s">
        <v>239</v>
      </c>
      <c r="B124" s="337">
        <v>1908100</v>
      </c>
      <c r="C124" s="337">
        <v>1950859.56</v>
      </c>
      <c r="D124" s="337">
        <v>541915.53</v>
      </c>
      <c r="E124" s="337">
        <f t="shared" si="7"/>
        <v>1.2102662528570107</v>
      </c>
      <c r="F124" s="336">
        <v>497306.78</v>
      </c>
      <c r="G124" s="337">
        <f t="shared" si="8"/>
        <v>2.2173376095450443</v>
      </c>
      <c r="H124" s="825"/>
    </row>
    <row r="125" spans="1:8" ht="12.75">
      <c r="A125" s="6" t="s">
        <v>240</v>
      </c>
      <c r="B125" s="337"/>
      <c r="C125" s="337"/>
      <c r="D125" s="337"/>
      <c r="E125" s="337">
        <f t="shared" si="7"/>
        <v>0</v>
      </c>
      <c r="F125" s="336"/>
      <c r="G125" s="337">
        <f t="shared" si="8"/>
        <v>0</v>
      </c>
      <c r="H125" s="825"/>
    </row>
    <row r="126" spans="1:8" ht="12.75">
      <c r="A126" s="8" t="s">
        <v>208</v>
      </c>
      <c r="B126" s="340">
        <v>6827800</v>
      </c>
      <c r="C126" s="340">
        <v>7104733.91</v>
      </c>
      <c r="D126" s="337">
        <v>4212557.54</v>
      </c>
      <c r="E126" s="337">
        <f t="shared" si="7"/>
        <v>9.407953724596798</v>
      </c>
      <c r="F126" s="336">
        <v>2240297.07</v>
      </c>
      <c r="G126" s="337">
        <f t="shared" si="8"/>
        <v>9.98879393895367</v>
      </c>
      <c r="H126" s="761"/>
    </row>
    <row r="127" spans="1:8" ht="12.75">
      <c r="A127" s="379" t="s">
        <v>129</v>
      </c>
      <c r="B127" s="341">
        <f aca="true" t="shared" si="9" ref="B127:H127">SUM(B120:B126)</f>
        <v>69501800</v>
      </c>
      <c r="C127" s="341">
        <f t="shared" si="9"/>
        <v>73614915.94</v>
      </c>
      <c r="D127" s="341">
        <f t="shared" si="9"/>
        <v>44776554.64</v>
      </c>
      <c r="E127" s="341">
        <f t="shared" si="9"/>
        <v>100</v>
      </c>
      <c r="F127" s="826">
        <f t="shared" si="9"/>
        <v>22428103.770000003</v>
      </c>
      <c r="G127" s="341">
        <f t="shared" si="9"/>
        <v>99.99999999999997</v>
      </c>
      <c r="H127" s="341">
        <f t="shared" si="9"/>
        <v>0</v>
      </c>
    </row>
    <row r="128" spans="1:8" ht="12.75">
      <c r="A128" s="1037" t="s">
        <v>1037</v>
      </c>
      <c r="B128" s="1037"/>
      <c r="C128" s="1037"/>
      <c r="D128" s="1037"/>
      <c r="E128" s="1037"/>
      <c r="F128" s="1037"/>
      <c r="G128" s="1037"/>
      <c r="H128" s="1037"/>
    </row>
    <row r="129" spans="1:8" ht="12.75">
      <c r="A129" s="1" t="s">
        <v>0</v>
      </c>
      <c r="B129" s="452"/>
      <c r="C129" s="452"/>
      <c r="D129" s="1"/>
      <c r="E129" s="1"/>
      <c r="F129" s="412"/>
      <c r="G129" s="412"/>
      <c r="H129" s="373"/>
    </row>
    <row r="130" spans="1:8" ht="12.75">
      <c r="A130" s="1" t="s">
        <v>823</v>
      </c>
      <c r="B130" s="452"/>
      <c r="C130" s="452"/>
      <c r="D130" s="1"/>
      <c r="E130" s="1"/>
      <c r="F130" s="412"/>
      <c r="G130" s="412"/>
      <c r="H130" s="373"/>
    </row>
    <row r="131" spans="1:8" ht="12.75">
      <c r="A131" s="1" t="s">
        <v>824</v>
      </c>
      <c r="B131" s="452"/>
      <c r="C131" s="452"/>
      <c r="D131" s="1"/>
      <c r="E131" s="1"/>
      <c r="F131" s="412"/>
      <c r="G131" s="412"/>
      <c r="H131" s="373"/>
    </row>
    <row r="132" spans="1:8" ht="12.75">
      <c r="A132" s="3" t="s">
        <v>825</v>
      </c>
      <c r="B132" s="453"/>
      <c r="C132" s="453"/>
      <c r="D132" s="1"/>
      <c r="E132" s="1"/>
      <c r="F132" s="412"/>
      <c r="G132" s="412"/>
      <c r="H132" s="373"/>
    </row>
    <row r="133" spans="1:8" ht="12.75">
      <c r="A133" s="3" t="s">
        <v>826</v>
      </c>
      <c r="B133" s="373"/>
      <c r="C133" s="373"/>
      <c r="D133" s="373"/>
      <c r="E133" s="373"/>
      <c r="F133" s="373"/>
      <c r="G133" s="373"/>
      <c r="H133" s="373"/>
    </row>
    <row r="134" spans="1:8" ht="12.75">
      <c r="A134" s="1" t="s">
        <v>827</v>
      </c>
      <c r="B134" s="373"/>
      <c r="C134" s="373"/>
      <c r="D134" s="373"/>
      <c r="E134" s="373"/>
      <c r="F134" s="373"/>
      <c r="G134" s="373"/>
      <c r="H134" s="373"/>
    </row>
    <row r="135" spans="1:8" ht="12.75">
      <c r="A135" s="27" t="s">
        <v>828</v>
      </c>
      <c r="B135" s="27"/>
      <c r="C135" s="27"/>
      <c r="D135" s="373"/>
      <c r="E135" s="373"/>
      <c r="F135" s="373"/>
      <c r="G135" s="373"/>
      <c r="H135" s="373"/>
    </row>
    <row r="136" spans="1:8" ht="12.75">
      <c r="A136" s="373"/>
      <c r="B136" s="373"/>
      <c r="C136" s="373"/>
      <c r="D136" s="373"/>
      <c r="E136" s="373"/>
      <c r="F136" s="373"/>
      <c r="G136" s="373"/>
      <c r="H136" s="373"/>
    </row>
    <row r="137" spans="1:8" ht="12.75">
      <c r="A137" s="373"/>
      <c r="B137" s="373"/>
      <c r="C137" s="373"/>
      <c r="D137" s="373"/>
      <c r="E137" s="373"/>
      <c r="F137" s="373"/>
      <c r="G137" s="373"/>
      <c r="H137" s="373"/>
    </row>
    <row r="138" spans="1:8" ht="12.75">
      <c r="A138" s="373"/>
      <c r="B138" s="373"/>
      <c r="C138" s="373"/>
      <c r="D138" s="373"/>
      <c r="E138" s="373"/>
      <c r="F138" s="373"/>
      <c r="G138" s="373"/>
      <c r="H138" s="373"/>
    </row>
    <row r="139" spans="1:8" ht="12.75">
      <c r="A139" s="373"/>
      <c r="B139" s="373"/>
      <c r="C139" s="373"/>
      <c r="D139" s="373"/>
      <c r="E139" s="373"/>
      <c r="F139" s="373"/>
      <c r="G139" s="373"/>
      <c r="H139" s="373"/>
    </row>
    <row r="140" spans="1:8" ht="12.75">
      <c r="A140" s="373"/>
      <c r="B140" s="373"/>
      <c r="C140" s="373"/>
      <c r="D140" s="373"/>
      <c r="E140" s="373"/>
      <c r="F140" s="373"/>
      <c r="G140" s="373"/>
      <c r="H140" s="373"/>
    </row>
    <row r="141" spans="1:8" ht="12.75">
      <c r="A141" s="473"/>
      <c r="B141" s="1032"/>
      <c r="C141" s="1032"/>
      <c r="D141" s="1032"/>
      <c r="E141" s="1033"/>
      <c r="F141" s="1033"/>
      <c r="G141" s="1033"/>
      <c r="H141" s="1033"/>
    </row>
    <row r="142" spans="1:8" ht="12.75">
      <c r="A142" s="473"/>
      <c r="B142" s="1032"/>
      <c r="C142" s="1032"/>
      <c r="D142" s="1032"/>
      <c r="E142" s="1033"/>
      <c r="F142" s="1033"/>
      <c r="G142" s="1033"/>
      <c r="H142" s="1033"/>
    </row>
    <row r="143" spans="1:8" ht="12.75">
      <c r="A143" s="373"/>
      <c r="B143" s="373"/>
      <c r="C143" s="373"/>
      <c r="D143" s="373"/>
      <c r="E143" s="1033"/>
      <c r="F143" s="1033"/>
      <c r="G143" s="1033"/>
      <c r="H143" s="1033"/>
    </row>
    <row r="144" spans="1:8" ht="12.75">
      <c r="A144" s="373"/>
      <c r="B144" s="373"/>
      <c r="C144" s="373"/>
      <c r="D144" s="373"/>
      <c r="E144" s="373"/>
      <c r="F144" s="373"/>
      <c r="G144" s="373"/>
      <c r="H144" s="373"/>
    </row>
    <row r="145" spans="1:8" ht="12.75">
      <c r="A145" s="373"/>
      <c r="B145" s="373"/>
      <c r="C145" s="373"/>
      <c r="D145" s="373"/>
      <c r="E145" s="373"/>
      <c r="F145" s="373"/>
      <c r="G145" s="373"/>
      <c r="H145" s="373"/>
    </row>
    <row r="146" spans="1:8" ht="12.75">
      <c r="A146" s="373"/>
      <c r="B146" s="373"/>
      <c r="C146" s="373"/>
      <c r="D146" s="373"/>
      <c r="E146" s="373"/>
      <c r="F146" s="373"/>
      <c r="G146" s="373"/>
      <c r="H146" s="373"/>
    </row>
    <row r="147" spans="1:8" ht="12.75">
      <c r="A147" s="373"/>
      <c r="B147" s="373"/>
      <c r="C147" s="373"/>
      <c r="D147" s="373"/>
      <c r="E147" s="373"/>
      <c r="F147" s="373"/>
      <c r="G147" s="373"/>
      <c r="H147" s="373"/>
    </row>
    <row r="148" spans="1:8" ht="12.75">
      <c r="A148" s="373"/>
      <c r="B148" s="373"/>
      <c r="C148" s="373"/>
      <c r="D148" s="373"/>
      <c r="E148" s="373"/>
      <c r="F148" s="373"/>
      <c r="G148" s="373"/>
      <c r="H148" s="373"/>
    </row>
    <row r="149" spans="1:8" ht="12.75">
      <c r="A149" s="373"/>
      <c r="B149" s="373"/>
      <c r="C149" s="373"/>
      <c r="D149" s="373"/>
      <c r="E149" s="373"/>
      <c r="F149" s="373"/>
      <c r="G149" s="373"/>
      <c r="H149" s="373"/>
    </row>
    <row r="150" spans="1:8" ht="12.75">
      <c r="A150" s="373"/>
      <c r="B150" s="373"/>
      <c r="C150" s="373"/>
      <c r="D150" s="373"/>
      <c r="E150" s="373"/>
      <c r="F150" s="373"/>
      <c r="G150" s="373"/>
      <c r="H150" s="373"/>
    </row>
    <row r="151" spans="1:8" ht="12.75">
      <c r="A151" s="373"/>
      <c r="B151" s="373"/>
      <c r="C151" s="373"/>
      <c r="D151" s="373"/>
      <c r="E151" s="373"/>
      <c r="F151" s="373"/>
      <c r="G151" s="373"/>
      <c r="H151" s="373"/>
    </row>
    <row r="152" spans="1:8" ht="12.75">
      <c r="A152" s="373"/>
      <c r="B152" s="373"/>
      <c r="C152" s="373"/>
      <c r="D152" s="373"/>
      <c r="E152" s="373"/>
      <c r="F152" s="373"/>
      <c r="G152" s="373"/>
      <c r="H152" s="373"/>
    </row>
    <row r="153" spans="1:8" ht="12.75">
      <c r="A153" s="373"/>
      <c r="B153" s="373"/>
      <c r="C153" s="373"/>
      <c r="D153" s="373"/>
      <c r="E153" s="373"/>
      <c r="F153" s="373"/>
      <c r="G153" s="373"/>
      <c r="H153" s="373"/>
    </row>
    <row r="154" spans="1:8" ht="12.75">
      <c r="A154" s="373"/>
      <c r="B154" s="373"/>
      <c r="C154" s="373"/>
      <c r="D154" s="373"/>
      <c r="E154" s="373"/>
      <c r="F154" s="373"/>
      <c r="G154" s="373"/>
      <c r="H154" s="373"/>
    </row>
    <row r="155" spans="1:8" ht="12.75">
      <c r="A155" s="373"/>
      <c r="B155" s="373"/>
      <c r="C155" s="373"/>
      <c r="D155" s="373"/>
      <c r="E155" s="373"/>
      <c r="F155" s="373"/>
      <c r="G155" s="373"/>
      <c r="H155" s="373"/>
    </row>
    <row r="156" spans="1:8" ht="12.75">
      <c r="A156" s="373"/>
      <c r="B156" s="373"/>
      <c r="C156" s="373"/>
      <c r="D156" s="373"/>
      <c r="E156" s="373"/>
      <c r="F156" s="373"/>
      <c r="G156" s="373"/>
      <c r="H156" s="373"/>
    </row>
  </sheetData>
  <sheetProtection/>
  <mergeCells count="17">
    <mergeCell ref="F53:G53"/>
    <mergeCell ref="D66:E66"/>
    <mergeCell ref="F66:G66"/>
    <mergeCell ref="D40:E40"/>
    <mergeCell ref="C106:E106"/>
    <mergeCell ref="A106:B108"/>
    <mergeCell ref="D53:E53"/>
    <mergeCell ref="B141:D141"/>
    <mergeCell ref="B142:D142"/>
    <mergeCell ref="E142:H142"/>
    <mergeCell ref="E143:H143"/>
    <mergeCell ref="E141:H141"/>
    <mergeCell ref="A11:G11"/>
    <mergeCell ref="A13:G13"/>
    <mergeCell ref="A14:G14"/>
    <mergeCell ref="D17:E17"/>
    <mergeCell ref="A128:H12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4" r:id="rId2"/>
  <rowBreaks count="3" manualBreakCount="3">
    <brk id="51" max="7" man="1"/>
    <brk id="85" max="7" man="1"/>
    <brk id="115" max="7" man="1"/>
  </rowBreaks>
  <colBreaks count="2" manualBreakCount="2">
    <brk id="1" max="144" man="1"/>
    <brk id="2" max="144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Y66"/>
  <sheetViews>
    <sheetView showGridLines="0" zoomScalePageLayoutView="0" workbookViewId="0" topLeftCell="A1">
      <selection activeCell="B12" sqref="B12"/>
    </sheetView>
  </sheetViews>
  <sheetFormatPr defaultColWidth="9.140625" defaultRowHeight="11.25" customHeight="1"/>
  <cols>
    <col min="1" max="1" width="57.7109375" style="21" bestFit="1" customWidth="1"/>
    <col min="2" max="12" width="10.00390625" style="21" customWidth="1"/>
    <col min="13" max="13" width="7.421875" style="21" customWidth="1"/>
    <col min="14" max="14" width="9.140625" style="21" customWidth="1"/>
    <col min="15" max="15" width="7.8515625" style="21" customWidth="1"/>
    <col min="16" max="17" width="9.140625" style="21" customWidth="1"/>
    <col min="18" max="18" width="7.7109375" style="21" customWidth="1"/>
    <col min="19" max="19" width="9.140625" style="21" customWidth="1"/>
    <col min="20" max="20" width="7.57421875" style="21" customWidth="1"/>
    <col min="21" max="21" width="9.140625" style="21" customWidth="1"/>
    <col min="22" max="23" width="7.7109375" style="21" customWidth="1"/>
    <col min="24" max="24" width="8.00390625" style="21" customWidth="1"/>
    <col min="25" max="16384" width="9.140625" style="21" customWidth="1"/>
  </cols>
  <sheetData>
    <row r="1" s="54" customFormat="1" ht="12.75"/>
    <row r="2" s="54" customFormat="1" ht="12.75"/>
    <row r="3" s="54" customFormat="1" ht="12.75"/>
    <row r="4" s="54" customFormat="1" ht="12.75"/>
    <row r="5" s="54" customFormat="1" ht="12.75"/>
    <row r="6" spans="1:23" s="54" customFormat="1" ht="15.75">
      <c r="A6" s="89" t="s">
        <v>385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="54" customFormat="1" ht="12.75"/>
    <row r="8" spans="1:23" ht="12.75">
      <c r="A8" s="486" t="s">
        <v>207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</row>
    <row r="9" spans="1:23" s="54" customFormat="1" ht="12.75">
      <c r="A9" s="486" t="s">
        <v>78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</row>
    <row r="10" spans="1:24" s="54" customFormat="1" ht="12.75">
      <c r="A10" s="487" t="s">
        <v>161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58"/>
    </row>
    <row r="11" spans="1:24" s="54" customFormat="1" ht="12.75" customHeight="1">
      <c r="A11" s="1057" t="s">
        <v>80</v>
      </c>
      <c r="B11" s="1057"/>
      <c r="C11" s="1057"/>
      <c r="D11" s="1057"/>
      <c r="E11" s="1057"/>
      <c r="F11" s="1057"/>
      <c r="G11" s="1057"/>
      <c r="H11" s="1057"/>
      <c r="I11" s="1057"/>
      <c r="J11" s="1057"/>
      <c r="K11" s="1057"/>
      <c r="L11" s="1057"/>
      <c r="M11" s="1057"/>
      <c r="N11" s="1057"/>
      <c r="O11" s="1057"/>
      <c r="P11" s="1057"/>
      <c r="Q11" s="1057"/>
      <c r="R11" s="1057"/>
      <c r="S11" s="1057"/>
      <c r="T11" s="1057"/>
      <c r="U11" s="1057"/>
      <c r="V11" s="1057"/>
      <c r="W11" s="1057"/>
      <c r="X11" s="458"/>
    </row>
    <row r="12" spans="1:24" s="54" customFormat="1" ht="12.75" customHeight="1">
      <c r="A12" s="841" t="s">
        <v>154</v>
      </c>
      <c r="B12" s="845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841"/>
      <c r="D12" s="841"/>
      <c r="E12" s="841"/>
      <c r="F12" s="841"/>
      <c r="G12" s="841"/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1"/>
      <c r="X12" s="458"/>
    </row>
    <row r="13" spans="1:24" s="54" customFormat="1" ht="12.75" hidden="1">
      <c r="A13" s="1057"/>
      <c r="B13" s="1057"/>
      <c r="C13" s="1057"/>
      <c r="D13" s="1057"/>
      <c r="E13" s="1057"/>
      <c r="F13" s="1057"/>
      <c r="G13" s="1057"/>
      <c r="H13" s="1057"/>
      <c r="I13" s="1057"/>
      <c r="J13" s="1057"/>
      <c r="K13" s="1057"/>
      <c r="L13" s="1057"/>
      <c r="M13" s="1057"/>
      <c r="N13" s="1057"/>
      <c r="O13" s="1057"/>
      <c r="P13" s="1057"/>
      <c r="Q13" s="1057"/>
      <c r="R13" s="1057"/>
      <c r="S13" s="1057"/>
      <c r="T13" s="1057"/>
      <c r="U13" s="1057"/>
      <c r="V13" s="1057"/>
      <c r="W13" s="1057"/>
      <c r="X13" s="458"/>
    </row>
    <row r="14" spans="1:24" s="54" customFormat="1" ht="12.75" hidden="1">
      <c r="A14" s="1057"/>
      <c r="B14" s="1057"/>
      <c r="C14" s="1057"/>
      <c r="D14" s="1057"/>
      <c r="E14" s="1057"/>
      <c r="F14" s="1057"/>
      <c r="G14" s="1057"/>
      <c r="H14" s="1057"/>
      <c r="I14" s="1057"/>
      <c r="J14" s="1057"/>
      <c r="K14" s="1057"/>
      <c r="L14" s="1057"/>
      <c r="M14" s="1057"/>
      <c r="N14" s="1057"/>
      <c r="O14" s="1057"/>
      <c r="P14" s="1057"/>
      <c r="Q14" s="1057"/>
      <c r="R14" s="1057"/>
      <c r="S14" s="1057"/>
      <c r="T14" s="1057"/>
      <c r="U14" s="1057"/>
      <c r="V14" s="1057"/>
      <c r="W14" s="1057"/>
      <c r="X14" s="458"/>
    </row>
    <row r="15" spans="1:24" s="54" customFormat="1" ht="12.75">
      <c r="A15" s="1058"/>
      <c r="B15" s="1058"/>
      <c r="C15" s="1058"/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8"/>
      <c r="W15" s="1058"/>
      <c r="X15" s="458"/>
    </row>
    <row r="16" spans="1:20" s="54" customFormat="1" ht="12.75">
      <c r="A16" s="459" t="s">
        <v>386</v>
      </c>
      <c r="B16" s="459"/>
      <c r="C16" s="459"/>
      <c r="D16" s="460" t="s">
        <v>771</v>
      </c>
      <c r="E16" s="461"/>
      <c r="F16" s="1056"/>
      <c r="G16" s="1056"/>
      <c r="H16" s="1056"/>
      <c r="I16" s="1056"/>
      <c r="J16" s="461"/>
      <c r="K16" s="1056"/>
      <c r="L16" s="1056"/>
      <c r="M16" s="1056"/>
      <c r="N16" s="1056"/>
      <c r="O16" s="462"/>
      <c r="P16" s="462"/>
      <c r="Q16" s="462"/>
      <c r="R16" s="463"/>
      <c r="S16" s="55"/>
      <c r="T16" s="55"/>
    </row>
    <row r="17" spans="1:5" s="454" customFormat="1" ht="11.25" customHeight="1">
      <c r="A17" s="1054" t="s">
        <v>155</v>
      </c>
      <c r="B17" s="263" t="s">
        <v>120</v>
      </c>
      <c r="C17" s="1049" t="s">
        <v>156</v>
      </c>
      <c r="D17" s="1050"/>
      <c r="E17" s="754"/>
    </row>
    <row r="18" spans="1:5" s="454" customFormat="1" ht="11.25" customHeight="1">
      <c r="A18" s="1055"/>
      <c r="B18" s="262" t="s">
        <v>807</v>
      </c>
      <c r="C18" s="351" t="str">
        <f>CONCATENATE("No  ",B12)</f>
        <v>No  Mês</v>
      </c>
      <c r="D18" s="1052" t="str">
        <f>CONCATENATE("Até o  ",B12)</f>
        <v>Até o  Mês</v>
      </c>
      <c r="E18" s="755"/>
    </row>
    <row r="19" spans="1:5" s="454" customFormat="1" ht="11.25" customHeight="1">
      <c r="A19" s="455"/>
      <c r="B19" s="262" t="s">
        <v>165</v>
      </c>
      <c r="C19" s="155"/>
      <c r="D19" s="1053"/>
      <c r="E19" s="756"/>
    </row>
    <row r="20" spans="1:5" s="454" customFormat="1" ht="11.25" customHeight="1">
      <c r="A20" s="456"/>
      <c r="B20" s="264" t="s">
        <v>89</v>
      </c>
      <c r="C20" s="275"/>
      <c r="D20" s="275" t="s">
        <v>90</v>
      </c>
      <c r="E20" s="755"/>
    </row>
    <row r="21" spans="1:5" s="454" customFormat="1" ht="11.25" customHeight="1">
      <c r="A21" s="751" t="s">
        <v>157</v>
      </c>
      <c r="B21" s="630"/>
      <c r="C21" s="631"/>
      <c r="D21" s="632"/>
      <c r="E21" s="633"/>
    </row>
    <row r="22" spans="1:5" s="454" customFormat="1" ht="11.25" customHeight="1">
      <c r="A22" s="752" t="s">
        <v>876</v>
      </c>
      <c r="B22" s="633"/>
      <c r="C22" s="634"/>
      <c r="D22" s="635"/>
      <c r="E22" s="633"/>
    </row>
    <row r="23" spans="1:5" s="454" customFormat="1" ht="11.25" customHeight="1">
      <c r="A23" s="751" t="s">
        <v>877</v>
      </c>
      <c r="B23" s="630"/>
      <c r="C23" s="631"/>
      <c r="D23" s="632"/>
      <c r="E23" s="633"/>
    </row>
    <row r="24" spans="1:5" s="454" customFormat="1" ht="11.25" customHeight="1">
      <c r="A24" s="752" t="s">
        <v>878</v>
      </c>
      <c r="B24" s="633"/>
      <c r="C24" s="634"/>
      <c r="D24" s="635"/>
      <c r="E24" s="633"/>
    </row>
    <row r="25" spans="1:5" s="454" customFormat="1" ht="11.25" customHeight="1">
      <c r="A25" s="752" t="s">
        <v>158</v>
      </c>
      <c r="B25" s="633"/>
      <c r="C25" s="634"/>
      <c r="D25" s="635"/>
      <c r="E25" s="633"/>
    </row>
    <row r="26" spans="1:5" s="454" customFormat="1" ht="11.25" customHeight="1">
      <c r="A26" s="752" t="s">
        <v>879</v>
      </c>
      <c r="B26" s="636"/>
      <c r="C26" s="637"/>
      <c r="D26" s="638"/>
      <c r="E26" s="633"/>
    </row>
    <row r="27" spans="1:5" s="454" customFormat="1" ht="11.25" customHeight="1">
      <c r="A27" s="751" t="s">
        <v>880</v>
      </c>
      <c r="B27" s="630"/>
      <c r="C27" s="631"/>
      <c r="D27" s="632"/>
      <c r="E27" s="633"/>
    </row>
    <row r="28" spans="1:5" s="454" customFormat="1" ht="11.25" customHeight="1">
      <c r="A28" s="752" t="s">
        <v>881</v>
      </c>
      <c r="B28" s="633"/>
      <c r="C28" s="634"/>
      <c r="D28" s="635"/>
      <c r="E28" s="633"/>
    </row>
    <row r="29" spans="1:5" s="454" customFormat="1" ht="11.25" customHeight="1">
      <c r="A29" s="752" t="s">
        <v>1027</v>
      </c>
      <c r="B29" s="633"/>
      <c r="C29" s="634"/>
      <c r="D29" s="635"/>
      <c r="E29" s="633"/>
    </row>
    <row r="30" spans="1:5" s="454" customFormat="1" ht="11.25" customHeight="1">
      <c r="A30" s="752" t="s">
        <v>1028</v>
      </c>
      <c r="B30" s="633"/>
      <c r="C30" s="634"/>
      <c r="D30" s="635"/>
      <c r="E30" s="633"/>
    </row>
    <row r="31" spans="1:5" s="454" customFormat="1" ht="11.25" customHeight="1">
      <c r="A31" s="753" t="s">
        <v>1029</v>
      </c>
      <c r="B31" s="636"/>
      <c r="C31" s="637"/>
      <c r="D31" s="638"/>
      <c r="E31" s="633"/>
    </row>
    <row r="32" spans="1:24" s="454" customFormat="1" ht="11.25" customHeight="1">
      <c r="A32" s="274"/>
      <c r="B32" s="261"/>
      <c r="C32" s="261"/>
      <c r="D32" s="261"/>
      <c r="E32" s="261"/>
      <c r="F32" s="261"/>
      <c r="G32" s="23"/>
      <c r="H32" s="261"/>
      <c r="I32" s="261"/>
      <c r="J32" s="261"/>
      <c r="K32" s="261"/>
      <c r="L32" s="261"/>
      <c r="M32" s="261"/>
      <c r="N32" s="23"/>
      <c r="O32" s="261"/>
      <c r="P32" s="261"/>
      <c r="Q32" s="261"/>
      <c r="R32" s="261"/>
      <c r="S32" s="261"/>
      <c r="T32" s="261"/>
      <c r="U32" s="24"/>
      <c r="V32" s="260"/>
      <c r="W32" s="260"/>
      <c r="X32" s="22"/>
    </row>
    <row r="33" spans="1:24" s="454" customFormat="1" ht="11.25" customHeight="1" hidden="1">
      <c r="A33" s="274"/>
      <c r="B33" s="261"/>
      <c r="C33" s="261"/>
      <c r="D33" s="261"/>
      <c r="E33" s="261"/>
      <c r="F33" s="261"/>
      <c r="G33" s="23"/>
      <c r="H33" s="261"/>
      <c r="I33" s="261"/>
      <c r="J33" s="261"/>
      <c r="K33" s="261"/>
      <c r="L33" s="261"/>
      <c r="M33" s="261"/>
      <c r="N33" s="23"/>
      <c r="O33" s="261"/>
      <c r="P33" s="261"/>
      <c r="Q33" s="261"/>
      <c r="R33" s="261"/>
      <c r="S33" s="261"/>
      <c r="T33" s="261"/>
      <c r="U33" s="24"/>
      <c r="V33" s="260"/>
      <c r="W33" s="260"/>
      <c r="X33" s="22"/>
    </row>
    <row r="34" spans="1:24" s="454" customFormat="1" ht="11.25" customHeight="1" hidden="1">
      <c r="A34" s="274"/>
      <c r="B34" s="261"/>
      <c r="C34" s="261"/>
      <c r="D34" s="261"/>
      <c r="E34" s="261"/>
      <c r="F34" s="261"/>
      <c r="G34" s="23"/>
      <c r="H34" s="261"/>
      <c r="I34" s="261"/>
      <c r="J34" s="261"/>
      <c r="K34" s="261"/>
      <c r="L34" s="261"/>
      <c r="M34" s="261"/>
      <c r="N34" s="23"/>
      <c r="O34" s="261"/>
      <c r="P34" s="261"/>
      <c r="Q34" s="261"/>
      <c r="R34" s="261"/>
      <c r="S34" s="261"/>
      <c r="T34" s="261"/>
      <c r="U34" s="24"/>
      <c r="V34" s="260"/>
      <c r="W34" s="260"/>
      <c r="X34" s="22"/>
    </row>
    <row r="35" spans="1:24" s="454" customFormat="1" ht="11.25" customHeight="1" hidden="1">
      <c r="A35" s="274"/>
      <c r="B35" s="261"/>
      <c r="C35" s="261"/>
      <c r="D35" s="261"/>
      <c r="E35" s="261"/>
      <c r="F35" s="261"/>
      <c r="G35" s="23"/>
      <c r="H35" s="261"/>
      <c r="I35" s="261"/>
      <c r="J35" s="261"/>
      <c r="K35" s="261"/>
      <c r="L35" s="261"/>
      <c r="M35" s="261"/>
      <c r="N35" s="23"/>
      <c r="O35" s="261"/>
      <c r="P35" s="261"/>
      <c r="Q35" s="261"/>
      <c r="R35" s="261"/>
      <c r="S35" s="261"/>
      <c r="T35" s="261"/>
      <c r="U35" s="24"/>
      <c r="V35" s="260"/>
      <c r="W35" s="260"/>
      <c r="X35" s="22"/>
    </row>
    <row r="36" spans="1:24" s="454" customFormat="1" ht="11.25" customHeight="1" hidden="1">
      <c r="A36" s="274"/>
      <c r="B36" s="261"/>
      <c r="C36" s="261"/>
      <c r="D36" s="261"/>
      <c r="E36" s="261"/>
      <c r="F36" s="261"/>
      <c r="G36" s="23"/>
      <c r="H36" s="261"/>
      <c r="I36" s="261"/>
      <c r="J36" s="261"/>
      <c r="K36" s="261"/>
      <c r="L36" s="261"/>
      <c r="M36" s="261"/>
      <c r="N36" s="23"/>
      <c r="O36" s="261"/>
      <c r="P36" s="261"/>
      <c r="Q36" s="261"/>
      <c r="R36" s="261"/>
      <c r="S36" s="261"/>
      <c r="T36" s="261"/>
      <c r="U36" s="24"/>
      <c r="V36" s="260"/>
      <c r="W36" s="260"/>
      <c r="X36" s="22"/>
    </row>
    <row r="37" spans="1:24" s="454" customFormat="1" ht="11.25" customHeight="1" hidden="1">
      <c r="A37" s="274"/>
      <c r="B37" s="261"/>
      <c r="C37" s="261"/>
      <c r="D37" s="261"/>
      <c r="E37" s="261"/>
      <c r="F37" s="261"/>
      <c r="G37" s="23"/>
      <c r="H37" s="261"/>
      <c r="I37" s="261"/>
      <c r="J37" s="261"/>
      <c r="K37" s="261"/>
      <c r="L37" s="261"/>
      <c r="M37" s="261"/>
      <c r="N37" s="23"/>
      <c r="O37" s="261"/>
      <c r="P37" s="261"/>
      <c r="Q37" s="261"/>
      <c r="R37" s="261"/>
      <c r="S37" s="261"/>
      <c r="T37" s="261"/>
      <c r="U37" s="24"/>
      <c r="V37" s="260"/>
      <c r="W37" s="260"/>
      <c r="X37" s="22"/>
    </row>
    <row r="38" spans="1:24" s="454" customFormat="1" ht="11.25" customHeight="1" hidden="1">
      <c r="A38" s="274"/>
      <c r="B38" s="261"/>
      <c r="C38" s="261"/>
      <c r="D38" s="261"/>
      <c r="E38" s="261"/>
      <c r="F38" s="261"/>
      <c r="G38" s="23"/>
      <c r="H38" s="261"/>
      <c r="I38" s="261"/>
      <c r="J38" s="261"/>
      <c r="K38" s="261"/>
      <c r="L38" s="261"/>
      <c r="M38" s="261"/>
      <c r="N38" s="23"/>
      <c r="O38" s="261"/>
      <c r="P38" s="261"/>
      <c r="Q38" s="261"/>
      <c r="R38" s="261"/>
      <c r="S38" s="261"/>
      <c r="T38" s="261"/>
      <c r="U38" s="24"/>
      <c r="V38" s="260"/>
      <c r="W38" s="260"/>
      <c r="X38" s="22"/>
    </row>
    <row r="39" spans="1:24" s="454" customFormat="1" ht="11.25" customHeight="1" hidden="1">
      <c r="A39" s="274"/>
      <c r="B39" s="261"/>
      <c r="C39" s="261"/>
      <c r="D39" s="261"/>
      <c r="E39" s="261"/>
      <c r="F39" s="261"/>
      <c r="G39" s="23"/>
      <c r="H39" s="261"/>
      <c r="I39" s="261"/>
      <c r="J39" s="261"/>
      <c r="K39" s="261"/>
      <c r="L39" s="261"/>
      <c r="M39" s="261"/>
      <c r="N39" s="23"/>
      <c r="O39" s="261"/>
      <c r="P39" s="261"/>
      <c r="Q39" s="261"/>
      <c r="R39" s="261"/>
      <c r="S39" s="261"/>
      <c r="T39" s="261"/>
      <c r="U39" s="24"/>
      <c r="V39" s="260"/>
      <c r="W39" s="260"/>
      <c r="X39" s="22"/>
    </row>
    <row r="40" spans="1:24" ht="11.25" customHeight="1" hidden="1">
      <c r="A40" s="18"/>
      <c r="B40" s="18"/>
      <c r="C40" s="18"/>
      <c r="D40" s="18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20"/>
      <c r="W40" s="20"/>
      <c r="X40" s="17"/>
    </row>
    <row r="41" spans="1:24" s="457" customFormat="1" ht="11.25" customHeight="1">
      <c r="A41" s="153"/>
      <c r="B41" s="265" t="s">
        <v>164</v>
      </c>
      <c r="C41" s="265" t="s">
        <v>214</v>
      </c>
      <c r="D41" s="265" t="s">
        <v>246</v>
      </c>
      <c r="E41" s="265" t="s">
        <v>247</v>
      </c>
      <c r="F41" s="265" t="s">
        <v>248</v>
      </c>
      <c r="G41" s="265" t="s">
        <v>249</v>
      </c>
      <c r="H41" s="265" t="s">
        <v>250</v>
      </c>
      <c r="I41" s="265" t="s">
        <v>251</v>
      </c>
      <c r="J41" s="265" t="s">
        <v>252</v>
      </c>
      <c r="K41" s="351" t="s">
        <v>253</v>
      </c>
      <c r="L41" s="351" t="s">
        <v>254</v>
      </c>
      <c r="X41" s="25"/>
    </row>
    <row r="42" spans="1:24" ht="11.25" customHeight="1">
      <c r="A42" s="159" t="s">
        <v>159</v>
      </c>
      <c r="B42" s="154" t="s">
        <v>165</v>
      </c>
      <c r="C42" s="262" t="s">
        <v>163</v>
      </c>
      <c r="D42" s="262"/>
      <c r="E42" s="262"/>
      <c r="F42" s="262"/>
      <c r="G42" s="262"/>
      <c r="H42" s="262"/>
      <c r="I42" s="262"/>
      <c r="J42" s="262"/>
      <c r="K42" s="155"/>
      <c r="L42" s="155"/>
      <c r="X42" s="25"/>
    </row>
    <row r="43" spans="1:24" ht="11.25" customHeight="1">
      <c r="A43" s="156"/>
      <c r="B43" s="157"/>
      <c r="C43" s="264" t="s">
        <v>162</v>
      </c>
      <c r="D43" s="264"/>
      <c r="E43" s="264"/>
      <c r="F43" s="264"/>
      <c r="G43" s="264"/>
      <c r="H43" s="264"/>
      <c r="I43" s="264"/>
      <c r="J43" s="264"/>
      <c r="K43" s="158"/>
      <c r="L43" s="158"/>
      <c r="X43" s="25"/>
    </row>
    <row r="44" spans="1:24" ht="11.25" customHeight="1">
      <c r="A44" s="627" t="s">
        <v>888</v>
      </c>
      <c r="B44" s="827"/>
      <c r="C44" s="827"/>
      <c r="D44" s="827"/>
      <c r="E44" s="827"/>
      <c r="F44" s="827"/>
      <c r="G44" s="827"/>
      <c r="H44" s="827"/>
      <c r="I44" s="827"/>
      <c r="J44" s="827"/>
      <c r="K44" s="828"/>
      <c r="L44" s="829"/>
      <c r="X44" s="242"/>
    </row>
    <row r="45" spans="1:24" ht="11.25" customHeight="1">
      <c r="A45" s="628"/>
      <c r="B45" s="827"/>
      <c r="C45" s="827"/>
      <c r="D45" s="827"/>
      <c r="E45" s="827"/>
      <c r="F45" s="827"/>
      <c r="G45" s="827"/>
      <c r="H45" s="827"/>
      <c r="I45" s="827"/>
      <c r="J45" s="827"/>
      <c r="K45" s="828"/>
      <c r="L45" s="829"/>
      <c r="X45" s="242"/>
    </row>
    <row r="46" spans="1:24" ht="11.25" customHeight="1">
      <c r="A46" s="628"/>
      <c r="B46" s="827"/>
      <c r="C46" s="827"/>
      <c r="D46" s="827"/>
      <c r="E46" s="827"/>
      <c r="F46" s="827"/>
      <c r="G46" s="827"/>
      <c r="H46" s="827"/>
      <c r="I46" s="827"/>
      <c r="J46" s="827"/>
      <c r="K46" s="828"/>
      <c r="L46" s="829"/>
      <c r="X46" s="242"/>
    </row>
    <row r="47" spans="1:24" ht="11.25" customHeight="1">
      <c r="A47" s="628"/>
      <c r="B47" s="827"/>
      <c r="C47" s="827"/>
      <c r="D47" s="827"/>
      <c r="E47" s="827"/>
      <c r="F47" s="827"/>
      <c r="G47" s="827"/>
      <c r="H47" s="827"/>
      <c r="I47" s="827"/>
      <c r="J47" s="827"/>
      <c r="K47" s="828"/>
      <c r="L47" s="829"/>
      <c r="X47" s="242"/>
    </row>
    <row r="48" spans="1:24" ht="11.25" customHeight="1">
      <c r="A48" s="628"/>
      <c r="B48" s="827"/>
      <c r="C48" s="827"/>
      <c r="D48" s="827"/>
      <c r="E48" s="827"/>
      <c r="F48" s="827"/>
      <c r="G48" s="827"/>
      <c r="H48" s="827"/>
      <c r="I48" s="827"/>
      <c r="J48" s="827"/>
      <c r="K48" s="828"/>
      <c r="L48" s="829"/>
      <c r="X48" s="242"/>
    </row>
    <row r="49" spans="1:24" ht="11.25" customHeight="1">
      <c r="A49" s="627" t="s">
        <v>160</v>
      </c>
      <c r="B49" s="827"/>
      <c r="C49" s="827"/>
      <c r="D49" s="827"/>
      <c r="E49" s="827"/>
      <c r="F49" s="827"/>
      <c r="G49" s="827"/>
      <c r="H49" s="827"/>
      <c r="I49" s="827"/>
      <c r="J49" s="827"/>
      <c r="K49" s="828"/>
      <c r="L49" s="829"/>
      <c r="X49" s="242"/>
    </row>
    <row r="50" spans="1:24" ht="11.25" customHeight="1">
      <c r="A50" s="628"/>
      <c r="B50" s="827"/>
      <c r="C50" s="827"/>
      <c r="D50" s="827"/>
      <c r="E50" s="827"/>
      <c r="F50" s="827"/>
      <c r="G50" s="827"/>
      <c r="H50" s="827"/>
      <c r="I50" s="827"/>
      <c r="J50" s="827"/>
      <c r="K50" s="828"/>
      <c r="L50" s="829"/>
      <c r="X50" s="242"/>
    </row>
    <row r="51" spans="1:24" ht="11.25" customHeight="1">
      <c r="A51" s="628"/>
      <c r="B51" s="827"/>
      <c r="C51" s="827"/>
      <c r="D51" s="827"/>
      <c r="E51" s="827"/>
      <c r="F51" s="827"/>
      <c r="G51" s="827"/>
      <c r="H51" s="827"/>
      <c r="I51" s="827"/>
      <c r="J51" s="827"/>
      <c r="K51" s="828"/>
      <c r="L51" s="829"/>
      <c r="X51" s="242"/>
    </row>
    <row r="52" spans="1:24" ht="11.25" customHeight="1">
      <c r="A52" s="628"/>
      <c r="B52" s="827"/>
      <c r="C52" s="827"/>
      <c r="D52" s="827"/>
      <c r="E52" s="827"/>
      <c r="F52" s="827"/>
      <c r="G52" s="827"/>
      <c r="H52" s="827"/>
      <c r="I52" s="827"/>
      <c r="J52" s="827"/>
      <c r="K52" s="828"/>
      <c r="L52" s="829"/>
      <c r="X52" s="242"/>
    </row>
    <row r="53" spans="1:24" ht="11.25" customHeight="1">
      <c r="A53" s="629"/>
      <c r="B53" s="830"/>
      <c r="C53" s="830"/>
      <c r="D53" s="830"/>
      <c r="E53" s="830"/>
      <c r="F53" s="830"/>
      <c r="G53" s="830"/>
      <c r="H53" s="830"/>
      <c r="I53" s="830"/>
      <c r="J53" s="830"/>
      <c r="K53" s="831"/>
      <c r="L53" s="832"/>
      <c r="X53" s="242"/>
    </row>
    <row r="54" spans="1:24" ht="11.25" customHeight="1">
      <c r="A54" s="629" t="s">
        <v>255</v>
      </c>
      <c r="B54" s="833"/>
      <c r="C54" s="833"/>
      <c r="D54" s="833"/>
      <c r="E54" s="833"/>
      <c r="F54" s="833"/>
      <c r="G54" s="833"/>
      <c r="H54" s="833"/>
      <c r="I54" s="833"/>
      <c r="J54" s="833"/>
      <c r="K54" s="831"/>
      <c r="L54" s="834"/>
      <c r="X54" s="242"/>
    </row>
    <row r="55" spans="1:24" ht="11.25" customHeight="1">
      <c r="A55" s="629" t="s">
        <v>882</v>
      </c>
      <c r="B55" s="833"/>
      <c r="C55" s="833"/>
      <c r="D55" s="833"/>
      <c r="E55" s="833"/>
      <c r="F55" s="833"/>
      <c r="G55" s="833"/>
      <c r="H55" s="833"/>
      <c r="I55" s="833"/>
      <c r="J55" s="833"/>
      <c r="K55" s="831"/>
      <c r="L55" s="834"/>
      <c r="X55" s="242"/>
    </row>
    <row r="56" spans="1:24" ht="11.25" customHeight="1">
      <c r="A56" s="629" t="s">
        <v>883</v>
      </c>
      <c r="B56" s="833"/>
      <c r="C56" s="833"/>
      <c r="D56" s="833"/>
      <c r="E56" s="833"/>
      <c r="F56" s="833"/>
      <c r="G56" s="833"/>
      <c r="H56" s="833"/>
      <c r="I56" s="833"/>
      <c r="J56" s="833"/>
      <c r="K56" s="831"/>
      <c r="L56" s="834"/>
      <c r="X56" s="242"/>
    </row>
    <row r="57" spans="1:25" ht="11.25" customHeight="1">
      <c r="A57" s="629" t="s">
        <v>884</v>
      </c>
      <c r="B57" s="833"/>
      <c r="C57" s="833"/>
      <c r="D57" s="833"/>
      <c r="E57" s="833"/>
      <c r="F57" s="833"/>
      <c r="G57" s="833"/>
      <c r="H57" s="833"/>
      <c r="I57" s="833"/>
      <c r="J57" s="833"/>
      <c r="K57" s="831"/>
      <c r="L57" s="83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242"/>
      <c r="Y57" s="454"/>
    </row>
    <row r="58" spans="1:25" ht="11.25" customHeight="1">
      <c r="A58" s="629" t="s">
        <v>885</v>
      </c>
      <c r="B58" s="833"/>
      <c r="C58" s="833"/>
      <c r="D58" s="833"/>
      <c r="E58" s="833"/>
      <c r="F58" s="833"/>
      <c r="G58" s="833"/>
      <c r="H58" s="833"/>
      <c r="I58" s="833"/>
      <c r="J58" s="833"/>
      <c r="K58" s="831"/>
      <c r="L58" s="83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242"/>
      <c r="Y58" s="454"/>
    </row>
    <row r="59" spans="1:25" ht="12.75">
      <c r="A59" s="1051" t="s">
        <v>430</v>
      </c>
      <c r="B59" s="1051"/>
      <c r="C59" s="1051"/>
      <c r="D59" s="1051"/>
      <c r="E59" s="1051"/>
      <c r="F59" s="1051"/>
      <c r="G59" s="1051"/>
      <c r="H59" s="1051"/>
      <c r="I59" s="1051"/>
      <c r="J59" s="1051"/>
      <c r="K59" s="1051"/>
      <c r="L59" s="1051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41"/>
      <c r="Y59" s="454"/>
    </row>
    <row r="60" ht="11.25" customHeight="1">
      <c r="A60" s="454"/>
    </row>
    <row r="65" spans="1:12" ht="11.25" customHeight="1">
      <c r="A65" s="1013"/>
      <c r="B65" s="1013"/>
      <c r="C65" s="1013"/>
      <c r="D65" s="1048"/>
      <c r="E65" s="1048"/>
      <c r="F65" s="1048"/>
      <c r="G65" s="1048"/>
      <c r="H65" s="1048"/>
      <c r="I65" s="1014"/>
      <c r="J65" s="1014"/>
      <c r="K65" s="1014"/>
      <c r="L65" s="1014"/>
    </row>
    <row r="66" spans="1:12" ht="11.25" customHeight="1">
      <c r="A66" s="1013"/>
      <c r="B66" s="1013"/>
      <c r="C66" s="1013"/>
      <c r="D66" s="1048"/>
      <c r="E66" s="1048"/>
      <c r="F66" s="1048"/>
      <c r="G66" s="1048"/>
      <c r="H66" s="1048"/>
      <c r="I66" s="1014"/>
      <c r="J66" s="1014"/>
      <c r="K66" s="1014"/>
      <c r="L66" s="1014"/>
    </row>
  </sheetData>
  <sheetProtection/>
  <mergeCells count="18">
    <mergeCell ref="M16:N16"/>
    <mergeCell ref="A14:W14"/>
    <mergeCell ref="A11:W11"/>
    <mergeCell ref="A13:W13"/>
    <mergeCell ref="K16:L16"/>
    <mergeCell ref="A15:W15"/>
    <mergeCell ref="C17:D17"/>
    <mergeCell ref="A59:L59"/>
    <mergeCell ref="D18:D19"/>
    <mergeCell ref="A17:A18"/>
    <mergeCell ref="F16:G16"/>
    <mergeCell ref="H16:I16"/>
    <mergeCell ref="A65:C65"/>
    <mergeCell ref="A66:C66"/>
    <mergeCell ref="D65:H65"/>
    <mergeCell ref="D66:H66"/>
    <mergeCell ref="I65:L65"/>
    <mergeCell ref="I66:L66"/>
  </mergeCells>
  <printOptions/>
  <pageMargins left="0.787401575" right="0.787401575" top="0.984251969" bottom="0.984251969" header="0.492125985" footer="0.492125985"/>
  <pageSetup horizontalDpi="600" verticalDpi="600" orientation="portrait" paperSize="9" scale="61" r:id="rId1"/>
  <colBreaks count="1" manualBreakCount="1">
    <brk id="12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175"/>
  <sheetViews>
    <sheetView showGridLines="0" zoomScalePageLayoutView="0" workbookViewId="0" topLeftCell="A1">
      <selection activeCell="B12" sqref="B12"/>
    </sheetView>
  </sheetViews>
  <sheetFormatPr defaultColWidth="0.9921875" defaultRowHeight="11.25" customHeight="1"/>
  <cols>
    <col min="1" max="1" width="84.7109375" style="3" customWidth="1"/>
    <col min="2" max="2" width="19.00390625" style="3" customWidth="1"/>
    <col min="3" max="3" width="19.00390625" style="12" customWidth="1"/>
    <col min="4" max="5" width="19.00390625" style="3" customWidth="1"/>
    <col min="6" max="59" width="15.7109375" style="3" customWidth="1"/>
    <col min="60" max="16384" width="0.9921875" style="3" customWidth="1"/>
  </cols>
  <sheetData>
    <row r="1" s="35" customFormat="1" ht="12.75">
      <c r="C1" s="464"/>
    </row>
    <row r="2" spans="1:3" s="35" customFormat="1" ht="12.75">
      <c r="A2" s="64"/>
      <c r="C2" s="464"/>
    </row>
    <row r="3" s="35" customFormat="1" ht="12.75">
      <c r="C3" s="464"/>
    </row>
    <row r="4" s="35" customFormat="1" ht="12.75">
      <c r="C4" s="464"/>
    </row>
    <row r="5" s="35" customFormat="1" ht="12.75">
      <c r="C5" s="464"/>
    </row>
    <row r="6" spans="1:23" s="35" customFormat="1" ht="15.75">
      <c r="A6" s="488" t="s">
        <v>387</v>
      </c>
      <c r="B6" s="488"/>
      <c r="C6" s="488"/>
      <c r="D6" s="488"/>
      <c r="E6" s="48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3" s="35" customFormat="1" ht="12.75">
      <c r="A7" s="64"/>
      <c r="C7" s="464"/>
    </row>
    <row r="8" spans="1:23" ht="12.75">
      <c r="A8" s="224" t="s">
        <v>207</v>
      </c>
      <c r="B8" s="224"/>
      <c r="C8" s="224"/>
      <c r="D8" s="224"/>
      <c r="E8" s="22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s="35" customFormat="1" ht="12.75">
      <c r="A9" s="486" t="s">
        <v>78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</row>
    <row r="10" spans="1:5" s="35" customFormat="1" ht="12.75">
      <c r="A10" s="223" t="s">
        <v>242</v>
      </c>
      <c r="B10" s="223"/>
      <c r="C10" s="223"/>
      <c r="D10" s="223"/>
      <c r="E10" s="223"/>
    </row>
    <row r="11" spans="1:5" s="35" customFormat="1" ht="12.75">
      <c r="A11" s="876" t="s">
        <v>80</v>
      </c>
      <c r="B11" s="876"/>
      <c r="C11" s="876"/>
      <c r="D11" s="876"/>
      <c r="E11" s="876"/>
    </row>
    <row r="12" spans="1:2" s="35" customFormat="1" ht="12.75">
      <c r="A12" s="35" t="s">
        <v>154</v>
      </c>
      <c r="B12" s="845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</row>
    <row r="13" spans="1:5" s="35" customFormat="1" ht="12.75" hidden="1">
      <c r="A13" s="876"/>
      <c r="B13" s="876"/>
      <c r="C13" s="876"/>
      <c r="D13" s="876"/>
      <c r="E13" s="876"/>
    </row>
    <row r="14" spans="1:5" s="35" customFormat="1" ht="12.75" hidden="1">
      <c r="A14" s="876"/>
      <c r="B14" s="876"/>
      <c r="C14" s="876"/>
      <c r="D14" s="876"/>
      <c r="E14" s="876"/>
    </row>
    <row r="15" spans="1:5" s="35" customFormat="1" ht="11.25" customHeight="1" hidden="1">
      <c r="A15" s="224"/>
      <c r="B15" s="224"/>
      <c r="C15" s="224"/>
      <c r="D15" s="224"/>
      <c r="E15" s="224"/>
    </row>
    <row r="16" spans="1:5" s="35" customFormat="1" ht="11.25" customHeight="1" hidden="1">
      <c r="A16" s="224"/>
      <c r="B16" s="224"/>
      <c r="C16" s="224"/>
      <c r="D16" s="224"/>
      <c r="E16" s="224"/>
    </row>
    <row r="17" spans="1:5" s="35" customFormat="1" ht="12.75">
      <c r="A17" s="32"/>
      <c r="B17" s="32"/>
      <c r="C17" s="32"/>
      <c r="D17" s="32"/>
      <c r="E17" s="32"/>
    </row>
    <row r="18" spans="1:3" s="35" customFormat="1" ht="12.75">
      <c r="A18" s="35" t="s">
        <v>5</v>
      </c>
      <c r="B18" s="38" t="s">
        <v>431</v>
      </c>
      <c r="C18" s="464"/>
    </row>
    <row r="19" spans="1:6" s="2" customFormat="1" ht="21" customHeight="1">
      <c r="A19" s="160" t="s">
        <v>79</v>
      </c>
      <c r="B19" s="352" t="str">
        <f>CONCATENATE("Até o  ",B12)</f>
        <v>Até o  Mês</v>
      </c>
      <c r="C19" s="282"/>
      <c r="D19" s="282"/>
      <c r="E19" s="282"/>
      <c r="F19" s="282"/>
    </row>
    <row r="20" spans="1:6" ht="11.25" customHeight="1">
      <c r="A20" s="26" t="s">
        <v>83</v>
      </c>
      <c r="B20" s="835"/>
      <c r="C20" s="273"/>
      <c r="D20" s="273"/>
      <c r="E20" s="273"/>
      <c r="F20" s="273"/>
    </row>
    <row r="21" spans="1:6" ht="11.25" customHeight="1">
      <c r="A21" s="4" t="s">
        <v>347</v>
      </c>
      <c r="B21" s="836"/>
      <c r="C21" s="273"/>
      <c r="D21" s="273"/>
      <c r="E21" s="273"/>
      <c r="F21" s="273"/>
    </row>
    <row r="22" spans="1:6" ht="11.25" customHeight="1">
      <c r="A22" s="4" t="s">
        <v>348</v>
      </c>
      <c r="B22" s="836"/>
      <c r="C22" s="273"/>
      <c r="D22" s="273"/>
      <c r="E22" s="273"/>
      <c r="F22" s="273"/>
    </row>
    <row r="23" spans="1:6" ht="11.25" customHeight="1">
      <c r="A23" s="4" t="s">
        <v>41</v>
      </c>
      <c r="B23" s="836"/>
      <c r="C23" s="273"/>
      <c r="D23" s="273"/>
      <c r="E23" s="273"/>
      <c r="F23" s="273"/>
    </row>
    <row r="24" spans="1:6" ht="11.25" customHeight="1">
      <c r="A24" s="4" t="s">
        <v>42</v>
      </c>
      <c r="B24" s="836"/>
      <c r="C24" s="273"/>
      <c r="D24" s="273"/>
      <c r="E24" s="273"/>
      <c r="F24" s="273"/>
    </row>
    <row r="25" spans="1:6" ht="11.25" customHeight="1">
      <c r="A25" s="4" t="s">
        <v>43</v>
      </c>
      <c r="B25" s="836"/>
      <c r="C25" s="273"/>
      <c r="D25" s="273"/>
      <c r="E25" s="273"/>
      <c r="F25" s="273"/>
    </row>
    <row r="26" spans="1:6" ht="11.25" customHeight="1">
      <c r="A26" s="26" t="s">
        <v>119</v>
      </c>
      <c r="B26" s="836"/>
      <c r="C26" s="273"/>
      <c r="D26" s="273"/>
      <c r="E26" s="273"/>
      <c r="F26" s="273"/>
    </row>
    <row r="27" spans="1:6" ht="11.25" customHeight="1">
      <c r="A27" s="1" t="s">
        <v>44</v>
      </c>
      <c r="B27" s="836"/>
      <c r="C27" s="273"/>
      <c r="D27" s="273"/>
      <c r="E27" s="273"/>
      <c r="F27" s="273"/>
    </row>
    <row r="28" spans="1:6" ht="11.25" customHeight="1">
      <c r="A28" s="1" t="s">
        <v>49</v>
      </c>
      <c r="B28" s="836"/>
      <c r="C28" s="273"/>
      <c r="D28" s="273"/>
      <c r="E28" s="273"/>
      <c r="F28" s="273"/>
    </row>
    <row r="29" spans="1:6" ht="11.25" customHeight="1">
      <c r="A29" s="1" t="s">
        <v>45</v>
      </c>
      <c r="B29" s="836"/>
      <c r="C29" s="273"/>
      <c r="D29" s="273"/>
      <c r="E29" s="273"/>
      <c r="F29" s="273"/>
    </row>
    <row r="30" spans="1:6" ht="11.25" customHeight="1">
      <c r="A30" s="1" t="s">
        <v>46</v>
      </c>
      <c r="B30" s="836"/>
      <c r="C30" s="273"/>
      <c r="D30" s="273"/>
      <c r="E30" s="273"/>
      <c r="F30" s="273"/>
    </row>
    <row r="31" spans="1:6" ht="11.25" customHeight="1">
      <c r="A31" s="4" t="s">
        <v>47</v>
      </c>
      <c r="B31" s="836"/>
      <c r="C31" s="273"/>
      <c r="D31" s="273"/>
      <c r="E31" s="273"/>
      <c r="F31" s="273"/>
    </row>
    <row r="32" spans="1:6" ht="11.25" customHeight="1">
      <c r="A32" s="1" t="s">
        <v>753</v>
      </c>
      <c r="B32" s="836"/>
      <c r="C32" s="273"/>
      <c r="D32" s="273"/>
      <c r="E32" s="273"/>
      <c r="F32" s="273"/>
    </row>
    <row r="33" spans="1:6" ht="11.25" customHeight="1">
      <c r="A33" s="5" t="s">
        <v>48</v>
      </c>
      <c r="B33" s="837"/>
      <c r="C33" s="273"/>
      <c r="D33" s="273"/>
      <c r="E33" s="273"/>
      <c r="F33" s="273"/>
    </row>
    <row r="34" spans="1:6" ht="11.25" customHeight="1">
      <c r="A34" s="277"/>
      <c r="B34" s="354"/>
      <c r="C34" s="273"/>
      <c r="D34" s="273"/>
      <c r="E34" s="273"/>
      <c r="F34" s="273"/>
    </row>
    <row r="35" spans="1:6" ht="11.25" customHeight="1" hidden="1">
      <c r="A35" s="1"/>
      <c r="B35" s="355"/>
      <c r="C35" s="273"/>
      <c r="D35" s="273"/>
      <c r="E35" s="273"/>
      <c r="F35" s="273"/>
    </row>
    <row r="36" spans="1:6" ht="11.25" customHeight="1" hidden="1">
      <c r="A36" s="1"/>
      <c r="B36" s="355"/>
      <c r="C36" s="273"/>
      <c r="D36" s="273"/>
      <c r="E36" s="273"/>
      <c r="F36" s="273"/>
    </row>
    <row r="37" spans="1:6" ht="11.25" customHeight="1" hidden="1">
      <c r="A37" s="1"/>
      <c r="B37" s="355"/>
      <c r="C37" s="273"/>
      <c r="D37" s="273"/>
      <c r="E37" s="273"/>
      <c r="F37" s="273"/>
    </row>
    <row r="38" spans="1:6" ht="11.25" customHeight="1" hidden="1">
      <c r="A38" s="1"/>
      <c r="B38" s="355"/>
      <c r="C38" s="273"/>
      <c r="D38" s="273"/>
      <c r="E38" s="273"/>
      <c r="F38" s="273"/>
    </row>
    <row r="39" spans="1:6" ht="11.25" customHeight="1" hidden="1">
      <c r="A39" s="1"/>
      <c r="B39" s="355"/>
      <c r="C39" s="273"/>
      <c r="D39" s="273"/>
      <c r="E39" s="273"/>
      <c r="F39" s="273"/>
    </row>
    <row r="40" spans="1:6" ht="11.25" customHeight="1" hidden="1">
      <c r="A40" s="5"/>
      <c r="B40" s="356"/>
      <c r="C40" s="273"/>
      <c r="D40" s="273"/>
      <c r="E40" s="273"/>
      <c r="F40" s="273"/>
    </row>
    <row r="41" spans="1:6" s="2" customFormat="1" ht="21" customHeight="1">
      <c r="A41" s="168" t="s">
        <v>245</v>
      </c>
      <c r="B41" s="353" t="str">
        <f>CONCATENATE("Até o  ",B12)</f>
        <v>Até o  Mês</v>
      </c>
      <c r="C41" s="282"/>
      <c r="D41" s="282"/>
      <c r="E41" s="282"/>
      <c r="F41" s="282"/>
    </row>
    <row r="42" spans="1:6" ht="11.25" customHeight="1">
      <c r="A42" s="6" t="s">
        <v>243</v>
      </c>
      <c r="B42" s="835"/>
      <c r="C42" s="273"/>
      <c r="D42" s="273"/>
      <c r="E42" s="273"/>
      <c r="F42" s="273"/>
    </row>
    <row r="43" spans="1:6" ht="11.25" customHeight="1">
      <c r="A43" s="10" t="s">
        <v>244</v>
      </c>
      <c r="B43" s="837"/>
      <c r="C43" s="273"/>
      <c r="D43" s="273"/>
      <c r="E43" s="273"/>
      <c r="F43" s="273"/>
    </row>
    <row r="44" spans="1:6" ht="11.25" customHeight="1">
      <c r="A44" s="1"/>
      <c r="B44" s="355"/>
      <c r="C44" s="273"/>
      <c r="D44" s="273"/>
      <c r="E44" s="273"/>
      <c r="F44" s="273"/>
    </row>
    <row r="45" spans="1:6" ht="11.25" customHeight="1" hidden="1">
      <c r="A45" s="1"/>
      <c r="B45" s="355"/>
      <c r="C45" s="273"/>
      <c r="D45" s="273"/>
      <c r="E45" s="273"/>
      <c r="F45" s="273"/>
    </row>
    <row r="46" spans="1:6" ht="11.25" customHeight="1" hidden="1">
      <c r="A46" s="1"/>
      <c r="B46" s="355"/>
      <c r="C46" s="273"/>
      <c r="D46" s="273"/>
      <c r="E46" s="273"/>
      <c r="F46" s="273"/>
    </row>
    <row r="47" spans="1:6" ht="11.25" customHeight="1" hidden="1">
      <c r="A47" s="1"/>
      <c r="B47" s="355"/>
      <c r="C47" s="273"/>
      <c r="D47" s="273"/>
      <c r="E47" s="273"/>
      <c r="F47" s="273"/>
    </row>
    <row r="48" spans="1:6" ht="11.25" customHeight="1" hidden="1">
      <c r="A48" s="1"/>
      <c r="B48" s="355"/>
      <c r="C48" s="273"/>
      <c r="D48" s="273"/>
      <c r="E48" s="273"/>
      <c r="F48" s="273"/>
    </row>
    <row r="49" spans="1:6" ht="11.25" customHeight="1" hidden="1">
      <c r="A49" s="1"/>
      <c r="B49" s="355"/>
      <c r="C49" s="273"/>
      <c r="D49" s="273"/>
      <c r="E49" s="273"/>
      <c r="F49" s="273"/>
    </row>
    <row r="50" spans="1:6" ht="11.25" customHeight="1" hidden="1">
      <c r="A50" s="1"/>
      <c r="B50" s="355"/>
      <c r="C50" s="273"/>
      <c r="D50" s="273"/>
      <c r="E50" s="273"/>
      <c r="F50" s="273"/>
    </row>
    <row r="51" spans="1:6" s="2" customFormat="1" ht="23.25" customHeight="1">
      <c r="A51" s="266" t="s">
        <v>256</v>
      </c>
      <c r="B51" s="352" t="str">
        <f>CONCATENATE("Até o  ",B12)</f>
        <v>Até o  Mês</v>
      </c>
      <c r="C51" s="282"/>
      <c r="D51" s="282"/>
      <c r="E51" s="282"/>
      <c r="F51" s="282"/>
    </row>
    <row r="52" spans="1:6" ht="11.25" customHeight="1">
      <c r="A52" s="7" t="s">
        <v>257</v>
      </c>
      <c r="B52" s="838"/>
      <c r="C52" s="273"/>
      <c r="D52" s="273"/>
      <c r="E52" s="273"/>
      <c r="F52" s="273"/>
    </row>
    <row r="53" spans="1:6" ht="11.25" customHeight="1">
      <c r="A53" s="1"/>
      <c r="B53" s="355"/>
      <c r="C53" s="273"/>
      <c r="D53" s="273"/>
      <c r="E53" s="273"/>
      <c r="F53" s="273"/>
    </row>
    <row r="54" spans="1:6" ht="11.25" customHeight="1" hidden="1">
      <c r="A54" s="1"/>
      <c r="B54" s="355"/>
      <c r="C54" s="273"/>
      <c r="D54" s="273"/>
      <c r="E54" s="273"/>
      <c r="F54" s="273"/>
    </row>
    <row r="55" spans="1:6" ht="11.25" customHeight="1" hidden="1">
      <c r="A55" s="1"/>
      <c r="B55" s="355"/>
      <c r="C55" s="273"/>
      <c r="D55" s="273"/>
      <c r="E55" s="273"/>
      <c r="F55" s="273"/>
    </row>
    <row r="56" spans="1:6" ht="11.25" customHeight="1" hidden="1">
      <c r="A56" s="1"/>
      <c r="B56" s="355"/>
      <c r="C56" s="273"/>
      <c r="D56" s="273"/>
      <c r="E56" s="273"/>
      <c r="F56" s="273"/>
    </row>
    <row r="57" spans="1:6" ht="11.25" customHeight="1" hidden="1">
      <c r="A57" s="1"/>
      <c r="B57" s="355"/>
      <c r="C57" s="273"/>
      <c r="D57" s="273"/>
      <c r="E57" s="273"/>
      <c r="F57" s="273"/>
    </row>
    <row r="58" spans="1:6" ht="11.25" customHeight="1" hidden="1">
      <c r="A58" s="1"/>
      <c r="B58" s="355"/>
      <c r="C58" s="273"/>
      <c r="D58" s="273"/>
      <c r="E58" s="273"/>
      <c r="F58" s="273"/>
    </row>
    <row r="59" spans="1:6" ht="11.25" customHeight="1" hidden="1">
      <c r="A59" s="1"/>
      <c r="B59" s="355"/>
      <c r="C59" s="273"/>
      <c r="D59" s="273"/>
      <c r="E59" s="273"/>
      <c r="F59" s="273"/>
    </row>
    <row r="60" spans="1:6" s="2" customFormat="1" ht="21.75" customHeight="1">
      <c r="A60" s="168" t="s">
        <v>50</v>
      </c>
      <c r="B60" s="352" t="str">
        <f>CONCATENATE("Até o  ",B12)</f>
        <v>Até o  Mês</v>
      </c>
      <c r="C60" s="282"/>
      <c r="D60" s="282"/>
      <c r="E60" s="282"/>
      <c r="F60" s="282"/>
    </row>
    <row r="61" spans="1:6" s="16" customFormat="1" ht="11.25" customHeight="1">
      <c r="A61" s="6" t="s">
        <v>258</v>
      </c>
      <c r="B61" s="836"/>
      <c r="C61" s="284"/>
      <c r="D61" s="284"/>
      <c r="E61" s="284"/>
      <c r="F61" s="284"/>
    </row>
    <row r="62" spans="1:6" ht="11.25" customHeight="1">
      <c r="A62" s="6" t="s">
        <v>51</v>
      </c>
      <c r="B62" s="836"/>
      <c r="C62" s="273"/>
      <c r="D62" s="273"/>
      <c r="E62" s="273"/>
      <c r="F62" s="273"/>
    </row>
    <row r="63" spans="1:6" ht="11.25" customHeight="1">
      <c r="A63" s="6" t="s">
        <v>52</v>
      </c>
      <c r="B63" s="836"/>
      <c r="C63" s="273"/>
      <c r="D63" s="273"/>
      <c r="E63" s="273"/>
      <c r="F63" s="273"/>
    </row>
    <row r="64" spans="1:6" ht="11.25" customHeight="1">
      <c r="A64" s="6" t="s">
        <v>76</v>
      </c>
      <c r="B64" s="836"/>
      <c r="C64" s="273"/>
      <c r="D64" s="273"/>
      <c r="E64" s="273"/>
      <c r="F64" s="273"/>
    </row>
    <row r="65" spans="1:6" ht="11.25" customHeight="1">
      <c r="A65" s="6" t="s">
        <v>349</v>
      </c>
      <c r="B65" s="836"/>
      <c r="C65" s="273"/>
      <c r="D65" s="273"/>
      <c r="E65" s="273"/>
      <c r="F65" s="273"/>
    </row>
    <row r="66" spans="1:6" ht="11.25" customHeight="1">
      <c r="A66" s="6" t="s">
        <v>53</v>
      </c>
      <c r="B66" s="836"/>
      <c r="C66" s="273"/>
      <c r="D66" s="273"/>
      <c r="E66" s="273"/>
      <c r="F66" s="273"/>
    </row>
    <row r="67" spans="1:6" ht="11.25" customHeight="1">
      <c r="A67" s="6" t="s">
        <v>54</v>
      </c>
      <c r="B67" s="836"/>
      <c r="C67" s="273"/>
      <c r="D67" s="273"/>
      <c r="E67" s="273"/>
      <c r="F67" s="273"/>
    </row>
    <row r="68" spans="1:6" ht="11.25" customHeight="1">
      <c r="A68" s="8" t="s">
        <v>77</v>
      </c>
      <c r="B68" s="837"/>
      <c r="C68" s="273"/>
      <c r="D68" s="273"/>
      <c r="E68" s="273"/>
      <c r="F68" s="273"/>
    </row>
    <row r="69" spans="1:6" ht="11.25" customHeight="1">
      <c r="A69" s="1"/>
      <c r="B69" s="283"/>
      <c r="C69" s="273"/>
      <c r="D69" s="273"/>
      <c r="E69" s="273"/>
      <c r="F69" s="273"/>
    </row>
    <row r="70" spans="1:6" ht="11.25" customHeight="1" hidden="1">
      <c r="A70" s="1"/>
      <c r="B70" s="283"/>
      <c r="C70" s="273"/>
      <c r="D70" s="273"/>
      <c r="E70" s="273"/>
      <c r="F70" s="273"/>
    </row>
    <row r="71" spans="1:6" ht="11.25" customHeight="1" hidden="1">
      <c r="A71" s="1"/>
      <c r="B71" s="283"/>
      <c r="C71" s="283"/>
      <c r="D71" s="283"/>
      <c r="E71" s="283"/>
      <c r="F71" s="273"/>
    </row>
    <row r="72" spans="2:6" ht="11.25" customHeight="1" hidden="1">
      <c r="B72" s="273"/>
      <c r="C72" s="285"/>
      <c r="D72" s="273"/>
      <c r="E72" s="272"/>
      <c r="F72" s="273"/>
    </row>
    <row r="73" spans="1:6" ht="11.25" customHeight="1">
      <c r="A73" s="161"/>
      <c r="B73" s="286" t="s">
        <v>261</v>
      </c>
      <c r="C73" s="286" t="s">
        <v>262</v>
      </c>
      <c r="D73" s="286" t="s">
        <v>263</v>
      </c>
      <c r="E73" s="273"/>
      <c r="F73" s="273"/>
    </row>
    <row r="74" spans="1:6" ht="11.25" customHeight="1">
      <c r="A74" s="163" t="s">
        <v>264</v>
      </c>
      <c r="B74" s="287" t="s">
        <v>265</v>
      </c>
      <c r="C74" s="287" t="str">
        <f>CONCATENATE("Até o  ",B12)</f>
        <v>Até o  Mês</v>
      </c>
      <c r="D74" s="287"/>
      <c r="E74" s="273"/>
      <c r="F74" s="273"/>
    </row>
    <row r="75" spans="1:6" ht="11.25" customHeight="1">
      <c r="A75" s="165"/>
      <c r="B75" s="287" t="s">
        <v>266</v>
      </c>
      <c r="C75" s="287"/>
      <c r="D75" s="287"/>
      <c r="E75" s="273"/>
      <c r="F75" s="273"/>
    </row>
    <row r="76" spans="1:6" ht="11.25" customHeight="1">
      <c r="A76" s="166"/>
      <c r="B76" s="288" t="s">
        <v>89</v>
      </c>
      <c r="C76" s="288" t="s">
        <v>90</v>
      </c>
      <c r="D76" s="287" t="s">
        <v>91</v>
      </c>
      <c r="E76" s="273"/>
      <c r="F76" s="273"/>
    </row>
    <row r="77" spans="1:6" ht="11.25" customHeight="1">
      <c r="A77" s="4" t="s">
        <v>267</v>
      </c>
      <c r="B77" s="400"/>
      <c r="C77" s="339"/>
      <c r="D77" s="335"/>
      <c r="E77" s="273"/>
      <c r="F77" s="273"/>
    </row>
    <row r="78" spans="1:6" ht="11.25" customHeight="1">
      <c r="A78" s="9" t="s">
        <v>268</v>
      </c>
      <c r="B78" s="602"/>
      <c r="C78" s="369"/>
      <c r="D78" s="340"/>
      <c r="E78" s="273"/>
      <c r="F78" s="273"/>
    </row>
    <row r="79" spans="1:6" ht="11.25" customHeight="1">
      <c r="A79" s="1"/>
      <c r="B79" s="272"/>
      <c r="C79" s="272"/>
      <c r="D79" s="272"/>
      <c r="E79" s="272"/>
      <c r="F79" s="273"/>
    </row>
    <row r="80" spans="1:6" ht="11.25" customHeight="1" hidden="1">
      <c r="A80" s="1"/>
      <c r="B80" s="272"/>
      <c r="C80" s="272"/>
      <c r="D80" s="272"/>
      <c r="E80" s="272"/>
      <c r="F80" s="273"/>
    </row>
    <row r="81" spans="1:6" ht="11.25" customHeight="1" hidden="1">
      <c r="A81" s="1"/>
      <c r="B81" s="272"/>
      <c r="C81" s="272"/>
      <c r="D81" s="272"/>
      <c r="E81" s="272"/>
      <c r="F81" s="273"/>
    </row>
    <row r="82" spans="1:6" ht="11.25" customHeight="1" hidden="1">
      <c r="A82" s="1"/>
      <c r="B82" s="272"/>
      <c r="C82" s="272"/>
      <c r="D82" s="272"/>
      <c r="E82" s="272"/>
      <c r="F82" s="273"/>
    </row>
    <row r="83" spans="1:6" ht="11.25" customHeight="1" hidden="1">
      <c r="A83" s="1"/>
      <c r="B83" s="272"/>
      <c r="C83" s="272"/>
      <c r="D83" s="272"/>
      <c r="E83" s="272"/>
      <c r="F83" s="273"/>
    </row>
    <row r="84" spans="2:6" ht="11.25" customHeight="1" hidden="1">
      <c r="B84" s="273"/>
      <c r="C84" s="285"/>
      <c r="D84" s="273"/>
      <c r="E84" s="273"/>
      <c r="F84" s="273"/>
    </row>
    <row r="85" spans="1:6" ht="11.25" customHeight="1">
      <c r="A85" s="1060" t="s">
        <v>55</v>
      </c>
      <c r="B85" s="289" t="s">
        <v>269</v>
      </c>
      <c r="C85" s="286" t="s">
        <v>270</v>
      </c>
      <c r="D85" s="290" t="s">
        <v>754</v>
      </c>
      <c r="E85" s="286" t="s">
        <v>271</v>
      </c>
      <c r="F85" s="273"/>
    </row>
    <row r="86" spans="1:6" ht="11.25" customHeight="1">
      <c r="A86" s="1061"/>
      <c r="B86" s="291"/>
      <c r="C86" s="288" t="str">
        <f>CONCATENATE("Até o  ",B12)</f>
        <v>Até o  Mês</v>
      </c>
      <c r="D86" s="292" t="str">
        <f>CONCATENATE("Até o  ",B12)</f>
        <v>Até o  Mês</v>
      </c>
      <c r="E86" s="288" t="s">
        <v>7</v>
      </c>
      <c r="F86" s="273"/>
    </row>
    <row r="87" spans="1:6" ht="11.25" customHeight="1">
      <c r="A87" s="4" t="s">
        <v>272</v>
      </c>
      <c r="B87" s="400"/>
      <c r="C87" s="346"/>
      <c r="D87" s="347"/>
      <c r="E87" s="346"/>
      <c r="F87" s="273"/>
    </row>
    <row r="88" spans="1:6" ht="11.25" customHeight="1">
      <c r="A88" s="4" t="s">
        <v>273</v>
      </c>
      <c r="B88" s="400"/>
      <c r="C88" s="343"/>
      <c r="D88" s="344"/>
      <c r="E88" s="346"/>
      <c r="F88" s="273"/>
    </row>
    <row r="89" spans="1:6" ht="11.25" customHeight="1">
      <c r="A89" s="4" t="s">
        <v>274</v>
      </c>
      <c r="B89" s="346"/>
      <c r="C89" s="343"/>
      <c r="D89" s="344"/>
      <c r="E89" s="346"/>
      <c r="F89" s="273"/>
    </row>
    <row r="90" spans="1:6" ht="11.25" customHeight="1">
      <c r="A90" s="4" t="s">
        <v>275</v>
      </c>
      <c r="B90" s="346"/>
      <c r="C90" s="343"/>
      <c r="D90" s="344"/>
      <c r="E90" s="346"/>
      <c r="F90" s="273"/>
    </row>
    <row r="91" spans="1:6" ht="11.25" customHeight="1">
      <c r="A91" s="4" t="s">
        <v>276</v>
      </c>
      <c r="B91" s="346"/>
      <c r="C91" s="343"/>
      <c r="D91" s="344"/>
      <c r="E91" s="346"/>
      <c r="F91" s="273"/>
    </row>
    <row r="92" spans="1:6" ht="11.25" customHeight="1">
      <c r="A92" s="4" t="s">
        <v>886</v>
      </c>
      <c r="B92" s="346"/>
      <c r="C92" s="343"/>
      <c r="D92" s="344"/>
      <c r="E92" s="346"/>
      <c r="F92" s="273"/>
    </row>
    <row r="93" spans="1:6" ht="11.25" customHeight="1">
      <c r="A93" s="4" t="s">
        <v>277</v>
      </c>
      <c r="B93" s="346"/>
      <c r="C93" s="346"/>
      <c r="D93" s="344"/>
      <c r="E93" s="346"/>
      <c r="F93" s="273"/>
    </row>
    <row r="94" spans="1:6" ht="11.25" customHeight="1">
      <c r="A94" s="4" t="s">
        <v>273</v>
      </c>
      <c r="B94" s="346"/>
      <c r="C94" s="343"/>
      <c r="D94" s="344"/>
      <c r="E94" s="346"/>
      <c r="F94" s="273"/>
    </row>
    <row r="95" spans="1:6" ht="11.25" customHeight="1">
      <c r="A95" s="4" t="s">
        <v>274</v>
      </c>
      <c r="B95" s="346"/>
      <c r="C95" s="343"/>
      <c r="D95" s="344"/>
      <c r="E95" s="346"/>
      <c r="F95" s="273"/>
    </row>
    <row r="96" spans="1:6" ht="11.25" customHeight="1">
      <c r="A96" s="4" t="s">
        <v>275</v>
      </c>
      <c r="B96" s="346"/>
      <c r="C96" s="343"/>
      <c r="D96" s="344"/>
      <c r="E96" s="346"/>
      <c r="F96" s="273"/>
    </row>
    <row r="97" spans="1:6" ht="11.25" customHeight="1">
      <c r="A97" s="4" t="s">
        <v>276</v>
      </c>
      <c r="B97" s="346"/>
      <c r="C97" s="343"/>
      <c r="D97" s="344"/>
      <c r="E97" s="346"/>
      <c r="F97" s="273"/>
    </row>
    <row r="98" spans="1:6" ht="11.25" customHeight="1">
      <c r="A98" s="4" t="s">
        <v>886</v>
      </c>
      <c r="B98" s="346"/>
      <c r="C98" s="343"/>
      <c r="D98" s="345"/>
      <c r="E98" s="348"/>
      <c r="F98" s="273"/>
    </row>
    <row r="99" spans="1:6" ht="11.25" customHeight="1">
      <c r="A99" s="13" t="s">
        <v>129</v>
      </c>
      <c r="B99" s="349"/>
      <c r="C99" s="349"/>
      <c r="D99" s="349"/>
      <c r="E99" s="349"/>
      <c r="F99" s="273"/>
    </row>
    <row r="100" spans="1:6" ht="12" customHeight="1">
      <c r="A100" s="1"/>
      <c r="B100" s="272"/>
      <c r="C100" s="272"/>
      <c r="D100" s="272"/>
      <c r="E100" s="272"/>
      <c r="F100" s="272"/>
    </row>
    <row r="101" spans="1:6" ht="11.25" customHeight="1" hidden="1">
      <c r="A101" s="1"/>
      <c r="B101" s="272"/>
      <c r="C101" s="272"/>
      <c r="D101" s="272"/>
      <c r="E101" s="272"/>
      <c r="F101" s="272"/>
    </row>
    <row r="102" spans="1:6" ht="11.25" customHeight="1" hidden="1">
      <c r="A102" s="1"/>
      <c r="B102" s="272"/>
      <c r="C102" s="272"/>
      <c r="D102" s="272"/>
      <c r="E102" s="272"/>
      <c r="F102" s="272"/>
    </row>
    <row r="103" spans="1:6" ht="11.25" customHeight="1" hidden="1">
      <c r="A103" s="1"/>
      <c r="B103" s="272"/>
      <c r="C103" s="272"/>
      <c r="D103" s="272"/>
      <c r="E103" s="272"/>
      <c r="F103" s="272"/>
    </row>
    <row r="104" spans="1:6" ht="11.25" customHeight="1" hidden="1">
      <c r="A104" s="1"/>
      <c r="B104" s="272"/>
      <c r="C104" s="272"/>
      <c r="D104" s="272"/>
      <c r="E104" s="272"/>
      <c r="F104" s="272"/>
    </row>
    <row r="105" spans="1:6" ht="11.25" customHeight="1" hidden="1">
      <c r="A105" s="1"/>
      <c r="B105" s="272"/>
      <c r="C105" s="272"/>
      <c r="D105" s="272"/>
      <c r="E105" s="272"/>
      <c r="F105" s="272"/>
    </row>
    <row r="106" spans="1:6" ht="11.25" customHeight="1">
      <c r="A106" s="162"/>
      <c r="B106" s="290" t="s">
        <v>278</v>
      </c>
      <c r="C106" s="293" t="s">
        <v>279</v>
      </c>
      <c r="D106" s="294"/>
      <c r="E106" s="273"/>
      <c r="F106" s="273"/>
    </row>
    <row r="107" spans="1:6" ht="11.25" customHeight="1">
      <c r="A107" s="164" t="s">
        <v>57</v>
      </c>
      <c r="B107" s="295" t="s">
        <v>88</v>
      </c>
      <c r="C107" s="290" t="s">
        <v>280</v>
      </c>
      <c r="D107" s="286" t="s">
        <v>1034</v>
      </c>
      <c r="E107" s="273"/>
      <c r="F107" s="273"/>
    </row>
    <row r="108" spans="1:6" ht="11.25" customHeight="1">
      <c r="A108" s="167"/>
      <c r="B108" s="288"/>
      <c r="C108" s="292" t="s">
        <v>327</v>
      </c>
      <c r="D108" s="288" t="str">
        <f>CONCATENATE("Até o  ",B12)</f>
        <v>Até o  Mês</v>
      </c>
      <c r="E108" s="273"/>
      <c r="F108" s="273"/>
    </row>
    <row r="109" spans="1:6" ht="11.25" customHeight="1">
      <c r="A109" s="14" t="s">
        <v>56</v>
      </c>
      <c r="B109" s="337"/>
      <c r="C109" s="765"/>
      <c r="D109" s="335"/>
      <c r="E109" s="273"/>
      <c r="F109" s="273"/>
    </row>
    <row r="110" spans="1:6" ht="11.25" customHeight="1">
      <c r="A110" s="14" t="s">
        <v>58</v>
      </c>
      <c r="B110" s="337"/>
      <c r="C110" s="765"/>
      <c r="D110" s="337"/>
      <c r="E110" s="273"/>
      <c r="F110" s="273"/>
    </row>
    <row r="111" spans="1:6" ht="11.25" customHeight="1">
      <c r="A111" s="14" t="s">
        <v>59</v>
      </c>
      <c r="B111" s="337"/>
      <c r="C111" s="765"/>
      <c r="D111" s="337"/>
      <c r="E111" s="273"/>
      <c r="F111" s="273"/>
    </row>
    <row r="112" spans="1:6" ht="11.25" customHeight="1">
      <c r="A112" s="10" t="s">
        <v>60</v>
      </c>
      <c r="B112" s="340"/>
      <c r="C112" s="839"/>
      <c r="D112" s="340"/>
      <c r="E112" s="273"/>
      <c r="F112" s="273"/>
    </row>
    <row r="113" spans="1:6" ht="11.25" customHeight="1">
      <c r="A113" s="1"/>
      <c r="B113" s="272"/>
      <c r="C113" s="296"/>
      <c r="D113" s="297"/>
      <c r="E113" s="297"/>
      <c r="F113" s="273"/>
    </row>
    <row r="114" spans="1:6" ht="11.25" customHeight="1" hidden="1">
      <c r="A114" s="1"/>
      <c r="B114" s="272"/>
      <c r="C114" s="296"/>
      <c r="D114" s="297"/>
      <c r="E114" s="297"/>
      <c r="F114" s="273"/>
    </row>
    <row r="115" spans="1:6" ht="11.25" customHeight="1" hidden="1">
      <c r="A115" s="1"/>
      <c r="B115" s="272"/>
      <c r="C115" s="296"/>
      <c r="D115" s="297"/>
      <c r="E115" s="297"/>
      <c r="F115" s="273"/>
    </row>
    <row r="116" spans="1:6" ht="11.25" customHeight="1" hidden="1">
      <c r="A116" s="1"/>
      <c r="B116" s="272"/>
      <c r="C116" s="296"/>
      <c r="D116" s="297"/>
      <c r="E116" s="297"/>
      <c r="F116" s="273"/>
    </row>
    <row r="117" spans="1:6" ht="11.25" customHeight="1" hidden="1">
      <c r="A117" s="1"/>
      <c r="B117" s="272"/>
      <c r="C117" s="296"/>
      <c r="D117" s="297"/>
      <c r="E117" s="297"/>
      <c r="F117" s="273"/>
    </row>
    <row r="118" spans="1:6" ht="11.25" customHeight="1" hidden="1">
      <c r="A118" s="1"/>
      <c r="B118" s="272"/>
      <c r="C118" s="296"/>
      <c r="D118" s="297"/>
      <c r="E118" s="297"/>
      <c r="F118" s="273"/>
    </row>
    <row r="119" spans="1:6" ht="11.25" customHeight="1" hidden="1">
      <c r="A119" s="1"/>
      <c r="B119" s="272"/>
      <c r="C119" s="296"/>
      <c r="D119" s="297"/>
      <c r="E119" s="297"/>
      <c r="F119" s="273"/>
    </row>
    <row r="120" spans="1:6" s="2" customFormat="1" ht="21.75" customHeight="1">
      <c r="A120" s="278" t="s">
        <v>328</v>
      </c>
      <c r="B120" s="298" t="s">
        <v>329</v>
      </c>
      <c r="C120" s="281" t="s">
        <v>363</v>
      </c>
      <c r="D120" s="282"/>
      <c r="E120" s="282"/>
      <c r="F120" s="282"/>
    </row>
    <row r="121" spans="1:6" ht="11.25" customHeight="1">
      <c r="A121" s="15" t="s">
        <v>331</v>
      </c>
      <c r="B121" s="338"/>
      <c r="C121" s="335"/>
      <c r="D121" s="273"/>
      <c r="E121" s="273"/>
      <c r="F121" s="273"/>
    </row>
    <row r="122" spans="1:6" ht="11.25" customHeight="1">
      <c r="A122" s="10" t="s">
        <v>332</v>
      </c>
      <c r="B122" s="369"/>
      <c r="C122" s="340"/>
      <c r="D122" s="273"/>
      <c r="E122" s="273"/>
      <c r="F122" s="273"/>
    </row>
    <row r="123" spans="1:7" ht="11.25" customHeight="1">
      <c r="A123" s="1"/>
      <c r="B123" s="272"/>
      <c r="C123" s="272"/>
      <c r="D123" s="272"/>
      <c r="E123" s="272"/>
      <c r="F123" s="272"/>
      <c r="G123" s="1"/>
    </row>
    <row r="124" spans="1:7" ht="11.25" customHeight="1" hidden="1">
      <c r="A124" s="1"/>
      <c r="B124" s="272"/>
      <c r="C124" s="272"/>
      <c r="D124" s="272"/>
      <c r="E124" s="272"/>
      <c r="F124" s="272"/>
      <c r="G124" s="1"/>
    </row>
    <row r="125" spans="1:7" ht="11.25" customHeight="1" hidden="1">
      <c r="A125" s="1"/>
      <c r="B125" s="272"/>
      <c r="C125" s="272"/>
      <c r="D125" s="272"/>
      <c r="E125" s="272"/>
      <c r="F125" s="272"/>
      <c r="G125" s="1"/>
    </row>
    <row r="126" spans="1:7" ht="11.25" customHeight="1" hidden="1">
      <c r="A126" s="1"/>
      <c r="B126" s="272"/>
      <c r="C126" s="272"/>
      <c r="D126" s="272"/>
      <c r="E126" s="272"/>
      <c r="F126" s="272"/>
      <c r="G126" s="1"/>
    </row>
    <row r="127" spans="1:7" ht="11.25" customHeight="1" hidden="1">
      <c r="A127" s="1"/>
      <c r="B127" s="272"/>
      <c r="C127" s="272"/>
      <c r="D127" s="272"/>
      <c r="E127" s="272"/>
      <c r="F127" s="272"/>
      <c r="G127" s="1"/>
    </row>
    <row r="128" spans="1:7" ht="11.25" customHeight="1" hidden="1">
      <c r="A128" s="1"/>
      <c r="B128" s="272"/>
      <c r="C128" s="272"/>
      <c r="D128" s="272"/>
      <c r="E128" s="272"/>
      <c r="F128" s="272"/>
      <c r="G128" s="1"/>
    </row>
    <row r="129" spans="1:7" ht="11.25" customHeight="1" hidden="1">
      <c r="A129" s="1"/>
      <c r="B129" s="272"/>
      <c r="C129" s="272"/>
      <c r="D129" s="272"/>
      <c r="E129" s="272"/>
      <c r="F129" s="272"/>
      <c r="G129" s="1"/>
    </row>
    <row r="130" spans="1:6" s="2" customFormat="1" ht="21.75" customHeight="1">
      <c r="A130" s="168" t="s">
        <v>333</v>
      </c>
      <c r="B130" s="281" t="s">
        <v>334</v>
      </c>
      <c r="C130" s="299" t="s">
        <v>335</v>
      </c>
      <c r="D130" s="281" t="s">
        <v>336</v>
      </c>
      <c r="E130" s="281" t="s">
        <v>337</v>
      </c>
      <c r="F130" s="282"/>
    </row>
    <row r="131" spans="1:6" ht="11.25" customHeight="1">
      <c r="A131" s="14" t="s">
        <v>258</v>
      </c>
      <c r="B131" s="335"/>
      <c r="C131" s="335"/>
      <c r="D131" s="335"/>
      <c r="E131" s="335"/>
      <c r="F131" s="273"/>
    </row>
    <row r="132" spans="1:6" ht="11.25" customHeight="1">
      <c r="A132" s="14" t="s">
        <v>259</v>
      </c>
      <c r="B132" s="337"/>
      <c r="C132" s="337"/>
      <c r="D132" s="337"/>
      <c r="E132" s="337"/>
      <c r="F132" s="273"/>
    </row>
    <row r="133" spans="1:6" ht="11.25" customHeight="1">
      <c r="A133" s="14" t="s">
        <v>260</v>
      </c>
      <c r="B133" s="337"/>
      <c r="C133" s="337"/>
      <c r="D133" s="337"/>
      <c r="E133" s="337"/>
      <c r="F133" s="273"/>
    </row>
    <row r="134" spans="1:6" ht="11.25" customHeight="1">
      <c r="A134" s="14" t="s">
        <v>76</v>
      </c>
      <c r="B134" s="337"/>
      <c r="C134" s="337"/>
      <c r="D134" s="337"/>
      <c r="E134" s="337"/>
      <c r="F134" s="273"/>
    </row>
    <row r="135" spans="1:6" ht="11.25" customHeight="1">
      <c r="A135" s="14" t="s">
        <v>349</v>
      </c>
      <c r="B135" s="337"/>
      <c r="C135" s="337"/>
      <c r="D135" s="337"/>
      <c r="E135" s="337"/>
      <c r="F135" s="273"/>
    </row>
    <row r="136" spans="1:6" ht="11.25" customHeight="1">
      <c r="A136" s="14" t="s">
        <v>8</v>
      </c>
      <c r="B136" s="337"/>
      <c r="C136" s="337"/>
      <c r="D136" s="337"/>
      <c r="E136" s="337"/>
      <c r="F136" s="273"/>
    </row>
    <row r="137" spans="1:6" ht="11.25" customHeight="1">
      <c r="A137" s="14" t="s">
        <v>9</v>
      </c>
      <c r="B137" s="337"/>
      <c r="C137" s="337"/>
      <c r="D137" s="337"/>
      <c r="E137" s="337"/>
      <c r="F137" s="273"/>
    </row>
    <row r="138" spans="1:6" ht="11.25" customHeight="1">
      <c r="A138" s="10" t="s">
        <v>77</v>
      </c>
      <c r="B138" s="340"/>
      <c r="C138" s="340"/>
      <c r="D138" s="340"/>
      <c r="E138" s="340"/>
      <c r="F138" s="273"/>
    </row>
    <row r="139" spans="1:6" ht="11.25" customHeight="1">
      <c r="A139" s="1"/>
      <c r="B139" s="272"/>
      <c r="C139" s="297"/>
      <c r="D139" s="272"/>
      <c r="E139" s="272"/>
      <c r="F139" s="272"/>
    </row>
    <row r="140" spans="1:6" ht="11.25" customHeight="1" hidden="1">
      <c r="A140" s="1"/>
      <c r="B140" s="272"/>
      <c r="C140" s="297"/>
      <c r="D140" s="272"/>
      <c r="E140" s="272"/>
      <c r="F140" s="272"/>
    </row>
    <row r="141" spans="1:6" ht="11.25" customHeight="1" hidden="1">
      <c r="A141" s="1"/>
      <c r="B141" s="272"/>
      <c r="C141" s="297"/>
      <c r="D141" s="272"/>
      <c r="E141" s="272"/>
      <c r="F141" s="272"/>
    </row>
    <row r="142" spans="1:6" ht="11.25" customHeight="1" hidden="1">
      <c r="A142" s="1"/>
      <c r="B142" s="272"/>
      <c r="C142" s="297"/>
      <c r="D142" s="272"/>
      <c r="E142" s="272"/>
      <c r="F142" s="272"/>
    </row>
    <row r="143" spans="1:6" ht="11.25" customHeight="1" hidden="1">
      <c r="A143" s="1"/>
      <c r="B143" s="272"/>
      <c r="C143" s="297"/>
      <c r="D143" s="272"/>
      <c r="E143" s="272"/>
      <c r="F143" s="272"/>
    </row>
    <row r="144" spans="1:6" ht="11.25" customHeight="1" hidden="1">
      <c r="A144" s="1"/>
      <c r="B144" s="272"/>
      <c r="C144" s="297"/>
      <c r="D144" s="272"/>
      <c r="E144" s="272"/>
      <c r="F144" s="272"/>
    </row>
    <row r="145" spans="1:6" ht="11.25" customHeight="1" hidden="1">
      <c r="A145" s="1"/>
      <c r="B145" s="272"/>
      <c r="C145" s="297"/>
      <c r="D145" s="272"/>
      <c r="E145" s="272"/>
      <c r="F145" s="272"/>
    </row>
    <row r="146" spans="1:6" s="2" customFormat="1" ht="21" customHeight="1">
      <c r="A146" s="168" t="s">
        <v>338</v>
      </c>
      <c r="B146" s="298" t="s">
        <v>329</v>
      </c>
      <c r="C146" s="281" t="s">
        <v>330</v>
      </c>
      <c r="D146" s="282"/>
      <c r="E146" s="282"/>
      <c r="F146" s="282"/>
    </row>
    <row r="147" spans="1:6" ht="11.25" customHeight="1">
      <c r="A147" s="14" t="s">
        <v>339</v>
      </c>
      <c r="B147" s="338"/>
      <c r="C147" s="335"/>
      <c r="D147" s="273"/>
      <c r="E147" s="273"/>
      <c r="F147" s="273"/>
    </row>
    <row r="148" spans="1:6" ht="11.25" customHeight="1">
      <c r="A148" s="10" t="s">
        <v>340</v>
      </c>
      <c r="B148" s="369"/>
      <c r="C148" s="340"/>
      <c r="D148" s="273"/>
      <c r="E148" s="273"/>
      <c r="F148" s="273"/>
    </row>
    <row r="149" spans="1:6" ht="11.25" customHeight="1">
      <c r="A149" s="1"/>
      <c r="B149" s="272"/>
      <c r="C149" s="297"/>
      <c r="D149" s="272"/>
      <c r="E149" s="272"/>
      <c r="F149" s="272"/>
    </row>
    <row r="150" spans="1:6" ht="11.25" customHeight="1" hidden="1">
      <c r="A150" s="1"/>
      <c r="B150" s="272"/>
      <c r="C150" s="297"/>
      <c r="D150" s="272"/>
      <c r="E150" s="272"/>
      <c r="F150" s="272"/>
    </row>
    <row r="151" spans="1:6" ht="11.25" customHeight="1" hidden="1">
      <c r="A151" s="1"/>
      <c r="B151" s="272"/>
      <c r="C151" s="297"/>
      <c r="D151" s="272"/>
      <c r="E151" s="272"/>
      <c r="F151" s="272"/>
    </row>
    <row r="152" spans="1:6" ht="11.25" customHeight="1" hidden="1">
      <c r="A152" s="1"/>
      <c r="B152" s="272"/>
      <c r="C152" s="297"/>
      <c r="D152" s="272"/>
      <c r="E152" s="272"/>
      <c r="F152" s="272"/>
    </row>
    <row r="153" spans="1:6" ht="11.25" customHeight="1" hidden="1">
      <c r="A153" s="1"/>
      <c r="B153" s="272"/>
      <c r="C153" s="297"/>
      <c r="D153" s="272"/>
      <c r="E153" s="272"/>
      <c r="F153" s="272"/>
    </row>
    <row r="154" spans="1:6" ht="11.25" customHeight="1" hidden="1">
      <c r="A154" s="1"/>
      <c r="B154" s="272"/>
      <c r="C154" s="297"/>
      <c r="D154" s="272"/>
      <c r="E154" s="272"/>
      <c r="F154" s="273"/>
    </row>
    <row r="155" spans="1:6" ht="11.25" customHeight="1">
      <c r="A155" s="162"/>
      <c r="B155" s="300" t="s">
        <v>341</v>
      </c>
      <c r="C155" s="293" t="s">
        <v>342</v>
      </c>
      <c r="D155" s="301"/>
      <c r="E155" s="273"/>
      <c r="F155" s="273"/>
    </row>
    <row r="156" spans="1:6" ht="11.25" customHeight="1">
      <c r="A156" s="164" t="s">
        <v>233</v>
      </c>
      <c r="B156" s="302" t="s">
        <v>88</v>
      </c>
      <c r="C156" s="290" t="s">
        <v>280</v>
      </c>
      <c r="D156" s="286" t="s">
        <v>1034</v>
      </c>
      <c r="E156" s="273"/>
      <c r="F156" s="273"/>
    </row>
    <row r="157" spans="1:6" ht="11.25" customHeight="1">
      <c r="A157" s="167"/>
      <c r="B157" s="303"/>
      <c r="C157" s="288" t="s">
        <v>327</v>
      </c>
      <c r="D157" s="288" t="str">
        <f>IF(_xlfn.IFERROR(FIND("TRIMESTRE",A12,1),0)&gt;0,"Até o Trimestre",IF(_xlfn.IFERROR(FIND("BIMESTRE",A12,1),0)&gt;0,"Até o Bimestre","Até o Mês"))</f>
        <v>Até o Mês</v>
      </c>
      <c r="E157" s="273"/>
      <c r="F157" s="273"/>
    </row>
    <row r="158" spans="1:6" ht="11.25" customHeight="1">
      <c r="A158" s="13" t="s">
        <v>547</v>
      </c>
      <c r="B158" s="826"/>
      <c r="C158" s="341"/>
      <c r="D158" s="341"/>
      <c r="E158" s="273"/>
      <c r="F158" s="273"/>
    </row>
    <row r="159" spans="1:6" ht="11.25" customHeight="1">
      <c r="A159" s="1"/>
      <c r="B159" s="272"/>
      <c r="C159" s="304"/>
      <c r="D159" s="272"/>
      <c r="E159" s="272"/>
      <c r="F159" s="272"/>
    </row>
    <row r="160" spans="1:6" ht="11.25" customHeight="1" hidden="1">
      <c r="A160" s="1"/>
      <c r="B160" s="272"/>
      <c r="C160" s="304"/>
      <c r="D160" s="272"/>
      <c r="E160" s="272"/>
      <c r="F160" s="272"/>
    </row>
    <row r="161" spans="1:6" ht="11.25" customHeight="1" hidden="1">
      <c r="A161" s="1"/>
      <c r="B161" s="272"/>
      <c r="C161" s="304"/>
      <c r="D161" s="272"/>
      <c r="E161" s="272"/>
      <c r="F161" s="272"/>
    </row>
    <row r="162" spans="1:6" ht="11.25" customHeight="1" hidden="1">
      <c r="A162" s="1"/>
      <c r="B162" s="272"/>
      <c r="C162" s="304"/>
      <c r="D162" s="272"/>
      <c r="E162" s="272"/>
      <c r="F162" s="272"/>
    </row>
    <row r="163" spans="1:6" ht="11.25" customHeight="1" hidden="1">
      <c r="A163" s="1"/>
      <c r="B163" s="272"/>
      <c r="C163" s="304"/>
      <c r="D163" s="272"/>
      <c r="E163" s="272"/>
      <c r="F163" s="272"/>
    </row>
    <row r="164" spans="1:6" ht="11.25" customHeight="1" hidden="1">
      <c r="A164" s="1"/>
      <c r="B164" s="272"/>
      <c r="C164" s="304"/>
      <c r="D164" s="272"/>
      <c r="E164" s="272"/>
      <c r="F164" s="272"/>
    </row>
    <row r="165" spans="1:6" ht="11.25" customHeight="1" hidden="1">
      <c r="A165" s="1"/>
      <c r="B165" s="272"/>
      <c r="C165" s="304"/>
      <c r="D165" s="272"/>
      <c r="E165" s="272"/>
      <c r="F165" s="272"/>
    </row>
    <row r="166" spans="1:6" s="2" customFormat="1" ht="21.75" customHeight="1">
      <c r="A166" s="279" t="s">
        <v>62</v>
      </c>
      <c r="B166" s="281" t="s">
        <v>61</v>
      </c>
      <c r="C166" s="282"/>
      <c r="D166" s="282"/>
      <c r="E166" s="282"/>
      <c r="F166" s="282"/>
    </row>
    <row r="167" spans="1:6" ht="11.25" customHeight="1">
      <c r="A167" s="280" t="s">
        <v>174</v>
      </c>
      <c r="B167" s="341"/>
      <c r="C167" s="273"/>
      <c r="D167" s="273"/>
      <c r="E167" s="273"/>
      <c r="F167" s="273"/>
    </row>
    <row r="168" spans="1:21" ht="12.75">
      <c r="A168" s="1059" t="s">
        <v>430</v>
      </c>
      <c r="B168" s="1059"/>
      <c r="C168" s="1059"/>
      <c r="D168" s="1059"/>
      <c r="E168" s="105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</row>
    <row r="169" ht="11.25" customHeight="1">
      <c r="A169" s="1"/>
    </row>
    <row r="173" spans="1:3" ht="11.25" customHeight="1">
      <c r="A173" s="470"/>
      <c r="B173" s="1048"/>
      <c r="C173" s="1048"/>
    </row>
    <row r="174" spans="1:5" ht="11.25" customHeight="1">
      <c r="A174" s="470"/>
      <c r="B174" s="1048"/>
      <c r="C174" s="1048"/>
      <c r="D174" s="1014"/>
      <c r="E174" s="1014"/>
    </row>
    <row r="175" spans="1:5" ht="11.25" customHeight="1">
      <c r="A175" s="470"/>
      <c r="B175" s="1048"/>
      <c r="C175" s="1048"/>
      <c r="D175" s="1014"/>
      <c r="E175" s="1014"/>
    </row>
  </sheetData>
  <sheetProtection/>
  <mergeCells count="10">
    <mergeCell ref="A13:E13"/>
    <mergeCell ref="A14:E14"/>
    <mergeCell ref="A11:E11"/>
    <mergeCell ref="B173:C173"/>
    <mergeCell ref="B174:C174"/>
    <mergeCell ref="B175:C175"/>
    <mergeCell ref="D175:E175"/>
    <mergeCell ref="D174:E174"/>
    <mergeCell ref="A168:E168"/>
    <mergeCell ref="A85:A8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20"/>
  <sheetViews>
    <sheetView showGridLines="0" zoomScalePageLayoutView="0" workbookViewId="0" topLeftCell="A1">
      <selection activeCell="B12" sqref="B12"/>
    </sheetView>
  </sheetViews>
  <sheetFormatPr defaultColWidth="7.8515625" defaultRowHeight="11.25" customHeight="1"/>
  <cols>
    <col min="1" max="1" width="46.7109375" style="53" customWidth="1"/>
    <col min="2" max="11" width="13.421875" style="53" customWidth="1"/>
    <col min="12" max="13" width="14.28125" style="53" customWidth="1"/>
    <col min="14" max="14" width="5.7109375" style="54" customWidth="1"/>
    <col min="15" max="16" width="15.421875" style="54" customWidth="1"/>
    <col min="17" max="17" width="22.00390625" style="54" customWidth="1"/>
    <col min="18" max="18" width="13.421875" style="54" customWidth="1"/>
    <col min="19" max="16384" width="7.8515625" style="54" customWidth="1"/>
  </cols>
  <sheetData>
    <row r="1" ht="12.75"/>
    <row r="2" ht="12.75"/>
    <row r="3" ht="12.75"/>
    <row r="4" ht="12.75"/>
    <row r="5" ht="12.75"/>
    <row r="6" ht="15.75">
      <c r="A6" s="49" t="s">
        <v>93</v>
      </c>
    </row>
    <row r="7" ht="12.75">
      <c r="A7" s="28"/>
    </row>
    <row r="8" spans="1:13" ht="12.75">
      <c r="A8" s="222" t="s">
        <v>207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1:13" ht="12.75">
      <c r="A9" s="222" t="s">
        <v>78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3" ht="12.75">
      <c r="A10" s="223" t="s">
        <v>127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ht="12.75">
      <c r="A11" s="876" t="s">
        <v>80</v>
      </c>
      <c r="B11" s="876"/>
      <c r="C11" s="876"/>
      <c r="D11" s="876"/>
      <c r="E11" s="876"/>
      <c r="F11" s="876"/>
      <c r="G11" s="876"/>
      <c r="H11" s="876"/>
      <c r="I11" s="876"/>
      <c r="J11" s="876"/>
      <c r="K11" s="876"/>
      <c r="L11" s="876"/>
      <c r="M11" s="876"/>
    </row>
    <row r="12" spans="1:13" ht="12.75">
      <c r="A12" s="33" t="s">
        <v>154</v>
      </c>
      <c r="B12" s="843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 hidden="1">
      <c r="A13" s="878"/>
      <c r="B13" s="878"/>
      <c r="C13" s="878"/>
      <c r="D13" s="878"/>
      <c r="E13" s="878"/>
      <c r="F13" s="878"/>
      <c r="G13" s="878"/>
      <c r="H13" s="878"/>
      <c r="I13" s="878"/>
      <c r="J13" s="878"/>
      <c r="K13" s="878"/>
      <c r="L13" s="878"/>
      <c r="M13" s="878"/>
    </row>
    <row r="14" spans="1:13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54"/>
    </row>
    <row r="15" spans="1:12" ht="12.75">
      <c r="A15" s="33" t="s">
        <v>372</v>
      </c>
      <c r="B15" s="55"/>
      <c r="C15" s="54"/>
      <c r="D15" s="54"/>
      <c r="E15" s="56"/>
      <c r="F15" s="56"/>
      <c r="G15" s="56"/>
      <c r="H15" s="56"/>
      <c r="I15" s="54"/>
      <c r="J15" s="54"/>
      <c r="K15" s="54"/>
      <c r="L15" s="38" t="s">
        <v>431</v>
      </c>
    </row>
    <row r="16" spans="1:13" ht="18" customHeight="1">
      <c r="A16" s="67"/>
      <c r="B16" s="182" t="s">
        <v>116</v>
      </c>
      <c r="C16" s="182" t="s">
        <v>116</v>
      </c>
      <c r="D16" s="886" t="s">
        <v>117</v>
      </c>
      <c r="E16" s="887"/>
      <c r="F16" s="888"/>
      <c r="G16" s="183" t="s">
        <v>120</v>
      </c>
      <c r="H16" s="879" t="s">
        <v>118</v>
      </c>
      <c r="I16" s="880"/>
      <c r="J16" s="881"/>
      <c r="K16" s="183" t="s">
        <v>120</v>
      </c>
      <c r="L16" s="882" t="s">
        <v>1033</v>
      </c>
      <c r="M16" s="54"/>
    </row>
    <row r="17" spans="1:13" ht="17.25" customHeight="1">
      <c r="A17" s="187" t="s">
        <v>128</v>
      </c>
      <c r="B17" s="184" t="s">
        <v>84</v>
      </c>
      <c r="C17" s="184" t="s">
        <v>85</v>
      </c>
      <c r="D17" s="182" t="str">
        <f>CONCATENATE("No ",B12)</f>
        <v>No Mês</v>
      </c>
      <c r="E17" s="182" t="str">
        <f>CONCATENATE("Até o  ",B12)</f>
        <v>Até o  Mês</v>
      </c>
      <c r="F17" s="182" t="s">
        <v>87</v>
      </c>
      <c r="G17" s="71"/>
      <c r="H17" s="182" t="str">
        <f>CONCATENATE("No ",B12)</f>
        <v>No Mês</v>
      </c>
      <c r="I17" s="182" t="str">
        <f>CONCATENATE("Até o  ",B12)</f>
        <v>Até o  Mês</v>
      </c>
      <c r="J17" s="182" t="s">
        <v>87</v>
      </c>
      <c r="K17" s="71"/>
      <c r="L17" s="883"/>
      <c r="M17" s="54"/>
    </row>
    <row r="18" spans="1:12" s="32" customFormat="1" ht="18" customHeight="1">
      <c r="A18" s="72"/>
      <c r="B18" s="185"/>
      <c r="C18" s="186" t="s">
        <v>89</v>
      </c>
      <c r="D18" s="186"/>
      <c r="E18" s="186" t="s">
        <v>90</v>
      </c>
      <c r="F18" s="186" t="s">
        <v>39</v>
      </c>
      <c r="G18" s="75" t="s">
        <v>290</v>
      </c>
      <c r="H18" s="186"/>
      <c r="I18" s="186" t="s">
        <v>121</v>
      </c>
      <c r="J18" s="186" t="s">
        <v>752</v>
      </c>
      <c r="K18" s="75" t="s">
        <v>751</v>
      </c>
      <c r="L18" s="884"/>
    </row>
    <row r="19" spans="1:12" s="32" customFormat="1" ht="12.75">
      <c r="A19" s="57" t="s">
        <v>183</v>
      </c>
      <c r="B19" s="337"/>
      <c r="C19" s="337"/>
      <c r="D19" s="337"/>
      <c r="E19" s="337"/>
      <c r="F19" s="337"/>
      <c r="G19" s="337"/>
      <c r="H19" s="337"/>
      <c r="I19" s="337"/>
      <c r="J19" s="339"/>
      <c r="K19" s="339"/>
      <c r="L19" s="335"/>
    </row>
    <row r="20" spans="1:12" s="32" customFormat="1" ht="12.75">
      <c r="A20" s="58" t="s">
        <v>281</v>
      </c>
      <c r="B20" s="337"/>
      <c r="C20" s="337"/>
      <c r="D20" s="337"/>
      <c r="E20" s="337"/>
      <c r="F20" s="337"/>
      <c r="G20" s="337"/>
      <c r="H20" s="337"/>
      <c r="I20" s="337"/>
      <c r="J20" s="339"/>
      <c r="K20" s="339"/>
      <c r="L20" s="337"/>
    </row>
    <row r="21" spans="1:13" ht="12.75">
      <c r="A21" s="91" t="s">
        <v>432</v>
      </c>
      <c r="B21" s="400"/>
      <c r="C21" s="337"/>
      <c r="D21" s="337"/>
      <c r="E21" s="337"/>
      <c r="F21" s="337"/>
      <c r="G21" s="337"/>
      <c r="H21" s="337"/>
      <c r="I21" s="337"/>
      <c r="J21" s="339"/>
      <c r="K21" s="339"/>
      <c r="L21" s="337"/>
      <c r="M21" s="54"/>
    </row>
    <row r="22" spans="1:13" ht="12.75">
      <c r="A22" s="91" t="s">
        <v>433</v>
      </c>
      <c r="B22" s="400"/>
      <c r="C22" s="337"/>
      <c r="D22" s="337"/>
      <c r="E22" s="337"/>
      <c r="F22" s="337"/>
      <c r="G22" s="337"/>
      <c r="H22" s="337"/>
      <c r="I22" s="337"/>
      <c r="J22" s="339"/>
      <c r="K22" s="339"/>
      <c r="L22" s="337"/>
      <c r="M22" s="54"/>
    </row>
    <row r="23" spans="1:13" ht="12.75">
      <c r="A23" s="91" t="s">
        <v>440</v>
      </c>
      <c r="B23" s="400"/>
      <c r="C23" s="337"/>
      <c r="D23" s="337"/>
      <c r="E23" s="337"/>
      <c r="F23" s="337"/>
      <c r="G23" s="337"/>
      <c r="H23" s="337"/>
      <c r="I23" s="337"/>
      <c r="J23" s="339"/>
      <c r="K23" s="339"/>
      <c r="L23" s="337"/>
      <c r="M23" s="54"/>
    </row>
    <row r="24" spans="1:13" ht="12.75">
      <c r="A24" s="91" t="s">
        <v>434</v>
      </c>
      <c r="B24" s="400"/>
      <c r="C24" s="337"/>
      <c r="D24" s="337"/>
      <c r="E24" s="337"/>
      <c r="F24" s="337"/>
      <c r="G24" s="337"/>
      <c r="H24" s="337"/>
      <c r="I24" s="337"/>
      <c r="J24" s="337"/>
      <c r="K24" s="339"/>
      <c r="L24" s="337"/>
      <c r="M24" s="55"/>
    </row>
    <row r="25" spans="1:15" ht="12.75">
      <c r="A25" s="58" t="s">
        <v>282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9"/>
      <c r="L25" s="337"/>
      <c r="M25" s="55"/>
      <c r="O25" s="889"/>
    </row>
    <row r="26" spans="1:15" ht="12.75">
      <c r="A26" s="91" t="s">
        <v>435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9"/>
      <c r="L26" s="337"/>
      <c r="M26" s="55"/>
      <c r="O26" s="889"/>
    </row>
    <row r="27" spans="1:15" ht="12.75">
      <c r="A27" s="91" t="s">
        <v>436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9"/>
      <c r="L27" s="337"/>
      <c r="M27" s="55"/>
      <c r="O27" s="889"/>
    </row>
    <row r="28" spans="1:15" ht="12.75">
      <c r="A28" s="91" t="s">
        <v>440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9"/>
      <c r="L28" s="337"/>
      <c r="M28" s="55"/>
      <c r="O28" s="226"/>
    </row>
    <row r="29" spans="1:13" ht="12.75">
      <c r="A29" s="91" t="s">
        <v>434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9"/>
      <c r="L29" s="337"/>
      <c r="M29" s="55"/>
    </row>
    <row r="30" spans="1:13" ht="12.75">
      <c r="A30" s="58" t="s">
        <v>283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9"/>
      <c r="L30" s="337"/>
      <c r="M30" s="55"/>
    </row>
    <row r="31" spans="1:13" ht="12.75">
      <c r="A31" s="91" t="s">
        <v>437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9"/>
      <c r="L31" s="337"/>
      <c r="M31" s="55"/>
    </row>
    <row r="32" spans="1:13" ht="12.75">
      <c r="A32" s="91" t="s">
        <v>438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9"/>
      <c r="L32" s="337"/>
      <c r="M32" s="55"/>
    </row>
    <row r="33" spans="1:13" ht="12.75">
      <c r="A33" s="91" t="s">
        <v>440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9"/>
      <c r="L33" s="337"/>
      <c r="M33" s="55"/>
    </row>
    <row r="34" spans="1:13" ht="12.75">
      <c r="A34" s="91" t="s">
        <v>434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9"/>
      <c r="L34" s="337"/>
      <c r="M34" s="55"/>
    </row>
    <row r="35" spans="1:13" ht="12.75">
      <c r="A35" s="58" t="s">
        <v>291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9"/>
      <c r="L35" s="337"/>
      <c r="M35" s="55"/>
    </row>
    <row r="36" spans="1:13" ht="12.75">
      <c r="A36" s="91" t="s">
        <v>439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9"/>
      <c r="L36" s="337"/>
      <c r="M36" s="55"/>
    </row>
    <row r="37" spans="1:13" ht="12.75">
      <c r="A37" s="91" t="s">
        <v>440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9"/>
      <c r="L37" s="337"/>
      <c r="M37" s="55"/>
    </row>
    <row r="38" spans="1:13" ht="12.75">
      <c r="A38" s="91" t="s">
        <v>441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9"/>
      <c r="L38" s="337"/>
      <c r="M38" s="55"/>
    </row>
    <row r="39" spans="1:13" ht="12.75">
      <c r="A39" s="91" t="s">
        <v>442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9"/>
      <c r="L39" s="337"/>
      <c r="M39" s="55"/>
    </row>
    <row r="40" spans="1:13" ht="12.75">
      <c r="A40" s="91" t="s">
        <v>443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9"/>
      <c r="L40" s="337"/>
      <c r="M40" s="55"/>
    </row>
    <row r="41" spans="1:13" ht="12.75">
      <c r="A41" s="91" t="s">
        <v>444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9"/>
      <c r="L41" s="337"/>
      <c r="M41" s="55"/>
    </row>
    <row r="42" spans="1:13" ht="12.75">
      <c r="A42" s="91" t="s">
        <v>445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9"/>
      <c r="L42" s="337"/>
      <c r="M42" s="55"/>
    </row>
    <row r="43" spans="1:13" ht="12.75">
      <c r="A43" s="91" t="s">
        <v>446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9"/>
      <c r="L43" s="337"/>
      <c r="M43" s="55"/>
    </row>
    <row r="44" spans="1:13" ht="12.75">
      <c r="A44" s="91" t="s">
        <v>447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9"/>
      <c r="L44" s="337"/>
      <c r="M44" s="55"/>
    </row>
    <row r="45" spans="1:13" ht="12.75">
      <c r="A45" s="91" t="s">
        <v>448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9"/>
      <c r="L45" s="337"/>
      <c r="M45" s="55"/>
    </row>
    <row r="46" spans="1:13" ht="12.75">
      <c r="A46" s="91" t="s">
        <v>449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9"/>
      <c r="L46" s="337"/>
      <c r="M46" s="55"/>
    </row>
    <row r="47" spans="1:13" ht="12.75">
      <c r="A47" s="91" t="s">
        <v>434</v>
      </c>
      <c r="B47" s="337"/>
      <c r="C47" s="337"/>
      <c r="D47" s="337"/>
      <c r="E47" s="337"/>
      <c r="F47" s="337"/>
      <c r="G47" s="337"/>
      <c r="H47" s="337"/>
      <c r="I47" s="337"/>
      <c r="J47" s="337"/>
      <c r="K47" s="339"/>
      <c r="L47" s="337"/>
      <c r="M47" s="55"/>
    </row>
    <row r="48" spans="1:13" ht="12.75">
      <c r="A48" s="58" t="s">
        <v>292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9"/>
      <c r="L48" s="337"/>
      <c r="M48" s="55"/>
    </row>
    <row r="49" spans="1:13" ht="12.75">
      <c r="A49" s="91" t="s">
        <v>450</v>
      </c>
      <c r="B49" s="337"/>
      <c r="C49" s="337"/>
      <c r="D49" s="337"/>
      <c r="E49" s="337"/>
      <c r="F49" s="337"/>
      <c r="G49" s="337"/>
      <c r="H49" s="337"/>
      <c r="I49" s="337"/>
      <c r="J49" s="337"/>
      <c r="K49" s="339"/>
      <c r="L49" s="337"/>
      <c r="M49" s="55"/>
    </row>
    <row r="50" spans="1:13" ht="12.75">
      <c r="A50" s="91" t="s">
        <v>451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9"/>
      <c r="L50" s="337"/>
      <c r="M50" s="55"/>
    </row>
    <row r="51" spans="1:13" ht="12.75">
      <c r="A51" s="91" t="s">
        <v>452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9"/>
      <c r="L51" s="337"/>
      <c r="M51" s="55"/>
    </row>
    <row r="52" spans="1:13" ht="12.75">
      <c r="A52" s="91" t="s">
        <v>440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9"/>
      <c r="L52" s="337"/>
      <c r="M52" s="55"/>
    </row>
    <row r="53" spans="1:13" ht="12.75">
      <c r="A53" s="91" t="s">
        <v>434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9"/>
      <c r="L53" s="337"/>
      <c r="M53" s="55"/>
    </row>
    <row r="54" spans="1:13" ht="12.75">
      <c r="A54" s="58" t="s">
        <v>293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9"/>
      <c r="L54" s="337"/>
      <c r="M54" s="55"/>
    </row>
    <row r="55" spans="1:13" ht="12.75">
      <c r="A55" s="91" t="s">
        <v>453</v>
      </c>
      <c r="B55" s="337"/>
      <c r="C55" s="337"/>
      <c r="D55" s="337"/>
      <c r="E55" s="337"/>
      <c r="F55" s="337"/>
      <c r="G55" s="337"/>
      <c r="H55" s="337"/>
      <c r="I55" s="337"/>
      <c r="J55" s="337"/>
      <c r="K55" s="339"/>
      <c r="L55" s="337"/>
      <c r="M55" s="55"/>
    </row>
    <row r="56" spans="1:13" ht="12.75">
      <c r="A56" s="91" t="s">
        <v>454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9"/>
      <c r="L56" s="337"/>
      <c r="M56" s="55"/>
    </row>
    <row r="57" spans="1:13" ht="12.75">
      <c r="A57" s="91" t="s">
        <v>455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9"/>
      <c r="L57" s="337"/>
      <c r="M57" s="55"/>
    </row>
    <row r="58" spans="1:13" ht="12.75">
      <c r="A58" s="91" t="s">
        <v>440</v>
      </c>
      <c r="B58" s="337"/>
      <c r="C58" s="337"/>
      <c r="D58" s="337"/>
      <c r="E58" s="337"/>
      <c r="F58" s="337"/>
      <c r="G58" s="337"/>
      <c r="H58" s="337"/>
      <c r="I58" s="337"/>
      <c r="J58" s="337"/>
      <c r="K58" s="339"/>
      <c r="L58" s="337"/>
      <c r="M58" s="55"/>
    </row>
    <row r="59" spans="1:13" ht="12.75">
      <c r="A59" s="91" t="s">
        <v>434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9"/>
      <c r="L59" s="337"/>
      <c r="M59" s="55"/>
    </row>
    <row r="60" spans="1:13" ht="12.75">
      <c r="A60" s="58" t="s">
        <v>294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9"/>
      <c r="L60" s="337"/>
      <c r="M60" s="55"/>
    </row>
    <row r="61" spans="1:13" ht="12.75">
      <c r="A61" s="91" t="s">
        <v>456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9"/>
      <c r="L61" s="337"/>
      <c r="M61" s="55"/>
    </row>
    <row r="62" spans="1:13" ht="12.75">
      <c r="A62" s="91" t="s">
        <v>457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9"/>
      <c r="L62" s="337"/>
      <c r="M62" s="55"/>
    </row>
    <row r="63" spans="1:13" ht="12.75">
      <c r="A63" s="91" t="s">
        <v>440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9"/>
      <c r="L63" s="337"/>
      <c r="M63" s="55"/>
    </row>
    <row r="64" spans="1:13" ht="12.75">
      <c r="A64" s="91" t="s">
        <v>434</v>
      </c>
      <c r="B64" s="337"/>
      <c r="C64" s="337"/>
      <c r="D64" s="337"/>
      <c r="E64" s="337"/>
      <c r="F64" s="337"/>
      <c r="G64" s="337"/>
      <c r="H64" s="337"/>
      <c r="I64" s="337"/>
      <c r="J64" s="337"/>
      <c r="K64" s="339"/>
      <c r="L64" s="337"/>
      <c r="M64" s="55"/>
    </row>
    <row r="65" spans="1:13" ht="12.75">
      <c r="A65" s="58" t="s">
        <v>295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9"/>
      <c r="L65" s="337"/>
      <c r="M65" s="55"/>
    </row>
    <row r="66" spans="1:13" ht="12.75">
      <c r="A66" s="91" t="s">
        <v>458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9"/>
      <c r="L66" s="337"/>
      <c r="M66" s="55"/>
    </row>
    <row r="67" spans="1:13" ht="12.75">
      <c r="A67" s="91" t="s">
        <v>459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9"/>
      <c r="L67" s="337"/>
      <c r="M67" s="55"/>
    </row>
    <row r="68" spans="1:13" ht="12.75">
      <c r="A68" s="91" t="s">
        <v>460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9"/>
      <c r="L68" s="337"/>
      <c r="M68" s="55"/>
    </row>
    <row r="69" spans="1:13" ht="12.75">
      <c r="A69" s="91" t="s">
        <v>461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9"/>
      <c r="L69" s="337"/>
      <c r="M69" s="55"/>
    </row>
    <row r="70" spans="1:13" ht="12.75">
      <c r="A70" s="91" t="s">
        <v>440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9"/>
      <c r="L70" s="337"/>
      <c r="M70" s="55"/>
    </row>
    <row r="71" spans="1:13" ht="12.75">
      <c r="A71" s="91" t="s">
        <v>434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9"/>
      <c r="L71" s="337"/>
      <c r="M71" s="55"/>
    </row>
    <row r="72" spans="1:13" ht="12.75">
      <c r="A72" s="58" t="s">
        <v>296</v>
      </c>
      <c r="B72" s="337"/>
      <c r="C72" s="337"/>
      <c r="D72" s="337"/>
      <c r="E72" s="337"/>
      <c r="F72" s="337"/>
      <c r="G72" s="337"/>
      <c r="H72" s="337"/>
      <c r="I72" s="337"/>
      <c r="J72" s="337"/>
      <c r="K72" s="339"/>
      <c r="L72" s="337"/>
      <c r="M72" s="55"/>
    </row>
    <row r="73" spans="1:13" ht="12.75">
      <c r="A73" s="91" t="s">
        <v>462</v>
      </c>
      <c r="B73" s="337"/>
      <c r="C73" s="337"/>
      <c r="D73" s="337"/>
      <c r="E73" s="337"/>
      <c r="F73" s="337"/>
      <c r="G73" s="337"/>
      <c r="H73" s="337"/>
      <c r="I73" s="337"/>
      <c r="J73" s="337"/>
      <c r="K73" s="339"/>
      <c r="L73" s="337"/>
      <c r="M73" s="55"/>
    </row>
    <row r="74" spans="1:13" ht="12.75">
      <c r="A74" s="91" t="s">
        <v>463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9"/>
      <c r="L74" s="337"/>
      <c r="M74" s="55"/>
    </row>
    <row r="75" spans="1:13" ht="12.75">
      <c r="A75" s="91" t="s">
        <v>464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9"/>
      <c r="L75" s="337"/>
      <c r="M75" s="55"/>
    </row>
    <row r="76" spans="1:13" ht="12.75">
      <c r="A76" s="91" t="s">
        <v>465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9"/>
      <c r="L76" s="337"/>
      <c r="M76" s="55"/>
    </row>
    <row r="77" spans="1:13" ht="12.75">
      <c r="A77" s="91" t="s">
        <v>440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9"/>
      <c r="L77" s="337"/>
      <c r="M77" s="55"/>
    </row>
    <row r="78" spans="1:13" ht="12.75">
      <c r="A78" s="91" t="s">
        <v>434</v>
      </c>
      <c r="B78" s="337"/>
      <c r="C78" s="337"/>
      <c r="D78" s="337"/>
      <c r="E78" s="337"/>
      <c r="F78" s="337"/>
      <c r="G78" s="337"/>
      <c r="H78" s="337"/>
      <c r="I78" s="337"/>
      <c r="J78" s="337"/>
      <c r="K78" s="339"/>
      <c r="L78" s="337"/>
      <c r="M78" s="55"/>
    </row>
    <row r="79" spans="1:13" ht="12.75">
      <c r="A79" s="58" t="s">
        <v>297</v>
      </c>
      <c r="B79" s="337"/>
      <c r="C79" s="337"/>
      <c r="D79" s="337"/>
      <c r="E79" s="337"/>
      <c r="F79" s="337"/>
      <c r="G79" s="337"/>
      <c r="H79" s="337"/>
      <c r="I79" s="337"/>
      <c r="J79" s="337"/>
      <c r="K79" s="339"/>
      <c r="L79" s="337"/>
      <c r="M79" s="55"/>
    </row>
    <row r="80" spans="1:13" ht="12.75">
      <c r="A80" s="91" t="s">
        <v>235</v>
      </c>
      <c r="B80" s="337"/>
      <c r="C80" s="337"/>
      <c r="D80" s="337"/>
      <c r="E80" s="337"/>
      <c r="F80" s="337"/>
      <c r="G80" s="337"/>
      <c r="H80" s="337"/>
      <c r="I80" s="337"/>
      <c r="J80" s="337"/>
      <c r="K80" s="339"/>
      <c r="L80" s="337"/>
      <c r="M80" s="55"/>
    </row>
    <row r="81" spans="1:13" ht="12.75">
      <c r="A81" s="91" t="s">
        <v>236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9"/>
      <c r="L81" s="337"/>
      <c r="M81" s="55"/>
    </row>
    <row r="82" spans="1:13" ht="12.75">
      <c r="A82" s="91" t="s">
        <v>237</v>
      </c>
      <c r="B82" s="337"/>
      <c r="C82" s="337"/>
      <c r="D82" s="337"/>
      <c r="E82" s="337"/>
      <c r="F82" s="337"/>
      <c r="G82" s="337"/>
      <c r="H82" s="337"/>
      <c r="I82" s="337"/>
      <c r="J82" s="337"/>
      <c r="K82" s="339"/>
      <c r="L82" s="337"/>
      <c r="M82" s="55"/>
    </row>
    <row r="83" spans="1:13" ht="12.75">
      <c r="A83" s="91" t="s">
        <v>238</v>
      </c>
      <c r="B83" s="337"/>
      <c r="C83" s="337"/>
      <c r="D83" s="337"/>
      <c r="E83" s="337"/>
      <c r="F83" s="337"/>
      <c r="G83" s="337"/>
      <c r="H83" s="337"/>
      <c r="I83" s="337"/>
      <c r="J83" s="337"/>
      <c r="K83" s="339"/>
      <c r="L83" s="337"/>
      <c r="M83" s="55"/>
    </row>
    <row r="84" spans="1:13" ht="12.75">
      <c r="A84" s="91" t="s">
        <v>239</v>
      </c>
      <c r="B84" s="337"/>
      <c r="C84" s="337"/>
      <c r="D84" s="337"/>
      <c r="E84" s="337"/>
      <c r="F84" s="337"/>
      <c r="G84" s="337"/>
      <c r="H84" s="337"/>
      <c r="I84" s="337"/>
      <c r="J84" s="337"/>
      <c r="K84" s="339"/>
      <c r="L84" s="337"/>
      <c r="M84" s="55"/>
    </row>
    <row r="85" spans="1:13" ht="12.75">
      <c r="A85" s="91" t="s">
        <v>240</v>
      </c>
      <c r="B85" s="337"/>
      <c r="C85" s="337"/>
      <c r="D85" s="337"/>
      <c r="E85" s="337"/>
      <c r="F85" s="337"/>
      <c r="G85" s="337"/>
      <c r="H85" s="337"/>
      <c r="I85" s="337"/>
      <c r="J85" s="337"/>
      <c r="K85" s="339"/>
      <c r="L85" s="337"/>
      <c r="M85" s="55"/>
    </row>
    <row r="86" spans="1:13" ht="12.75">
      <c r="A86" s="91" t="s">
        <v>440</v>
      </c>
      <c r="B86" s="337"/>
      <c r="C86" s="337"/>
      <c r="D86" s="337"/>
      <c r="E86" s="337"/>
      <c r="F86" s="337"/>
      <c r="G86" s="337"/>
      <c r="H86" s="337"/>
      <c r="I86" s="337"/>
      <c r="J86" s="337"/>
      <c r="K86" s="339"/>
      <c r="L86" s="337"/>
      <c r="M86" s="55"/>
    </row>
    <row r="87" spans="1:13" ht="12.75">
      <c r="A87" s="91" t="s">
        <v>434</v>
      </c>
      <c r="B87" s="337"/>
      <c r="C87" s="337"/>
      <c r="D87" s="337"/>
      <c r="E87" s="337"/>
      <c r="F87" s="337"/>
      <c r="G87" s="337"/>
      <c r="H87" s="337"/>
      <c r="I87" s="337"/>
      <c r="J87" s="337"/>
      <c r="K87" s="339"/>
      <c r="L87" s="337"/>
      <c r="M87" s="55"/>
    </row>
    <row r="88" spans="1:13" ht="12.75">
      <c r="A88" s="58" t="s">
        <v>298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9"/>
      <c r="L88" s="337"/>
      <c r="M88" s="55"/>
    </row>
    <row r="89" spans="1:13" ht="12.75">
      <c r="A89" s="91" t="s">
        <v>466</v>
      </c>
      <c r="B89" s="337"/>
      <c r="C89" s="337"/>
      <c r="D89" s="337"/>
      <c r="E89" s="337"/>
      <c r="F89" s="337"/>
      <c r="G89" s="337"/>
      <c r="H89" s="337"/>
      <c r="I89" s="337"/>
      <c r="J89" s="337"/>
      <c r="K89" s="339"/>
      <c r="L89" s="337"/>
      <c r="M89" s="55"/>
    </row>
    <row r="90" spans="1:13" ht="12.75">
      <c r="A90" s="91" t="s">
        <v>467</v>
      </c>
      <c r="B90" s="337"/>
      <c r="C90" s="337"/>
      <c r="D90" s="337"/>
      <c r="E90" s="337"/>
      <c r="F90" s="337"/>
      <c r="G90" s="337"/>
      <c r="H90" s="337"/>
      <c r="I90" s="337"/>
      <c r="J90" s="337"/>
      <c r="K90" s="339"/>
      <c r="L90" s="337"/>
      <c r="M90" s="55"/>
    </row>
    <row r="91" spans="1:13" ht="12.75">
      <c r="A91" s="91" t="s">
        <v>468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9"/>
      <c r="L91" s="337"/>
      <c r="M91" s="55"/>
    </row>
    <row r="92" spans="1:13" ht="12.75">
      <c r="A92" s="91" t="s">
        <v>469</v>
      </c>
      <c r="B92" s="337"/>
      <c r="C92" s="337"/>
      <c r="D92" s="337"/>
      <c r="E92" s="337"/>
      <c r="F92" s="337"/>
      <c r="G92" s="337"/>
      <c r="H92" s="337"/>
      <c r="I92" s="337"/>
      <c r="J92" s="337"/>
      <c r="K92" s="339"/>
      <c r="L92" s="337"/>
      <c r="M92" s="55"/>
    </row>
    <row r="93" spans="1:13" ht="12.75">
      <c r="A93" s="91" t="s">
        <v>440</v>
      </c>
      <c r="B93" s="337"/>
      <c r="C93" s="337"/>
      <c r="D93" s="337"/>
      <c r="E93" s="337"/>
      <c r="F93" s="337"/>
      <c r="G93" s="337"/>
      <c r="H93" s="337"/>
      <c r="I93" s="337"/>
      <c r="J93" s="337"/>
      <c r="K93" s="339"/>
      <c r="L93" s="337"/>
      <c r="M93" s="55"/>
    </row>
    <row r="94" spans="1:13" ht="12.75">
      <c r="A94" s="91" t="s">
        <v>434</v>
      </c>
      <c r="B94" s="337"/>
      <c r="C94" s="337"/>
      <c r="D94" s="337"/>
      <c r="E94" s="337"/>
      <c r="F94" s="337"/>
      <c r="G94" s="337"/>
      <c r="H94" s="337"/>
      <c r="I94" s="337"/>
      <c r="J94" s="337"/>
      <c r="K94" s="339"/>
      <c r="L94" s="337"/>
      <c r="M94" s="55"/>
    </row>
    <row r="95" spans="1:13" ht="12.75">
      <c r="A95" s="58" t="s">
        <v>299</v>
      </c>
      <c r="B95" s="337"/>
      <c r="C95" s="337"/>
      <c r="D95" s="337"/>
      <c r="E95" s="337"/>
      <c r="F95" s="337"/>
      <c r="G95" s="337"/>
      <c r="H95" s="337"/>
      <c r="I95" s="337"/>
      <c r="J95" s="337"/>
      <c r="K95" s="339"/>
      <c r="L95" s="337"/>
      <c r="M95" s="55"/>
    </row>
    <row r="96" spans="1:13" ht="12.75">
      <c r="A96" s="91" t="s">
        <v>470</v>
      </c>
      <c r="B96" s="337"/>
      <c r="C96" s="337"/>
      <c r="D96" s="337"/>
      <c r="E96" s="337"/>
      <c r="F96" s="337"/>
      <c r="G96" s="337"/>
      <c r="H96" s="337"/>
      <c r="I96" s="337"/>
      <c r="J96" s="337"/>
      <c r="K96" s="339"/>
      <c r="L96" s="337"/>
      <c r="M96" s="55"/>
    </row>
    <row r="97" spans="1:13" ht="12.75">
      <c r="A97" s="91" t="s">
        <v>471</v>
      </c>
      <c r="B97" s="337"/>
      <c r="C97" s="337"/>
      <c r="D97" s="337"/>
      <c r="E97" s="337"/>
      <c r="F97" s="337"/>
      <c r="G97" s="337"/>
      <c r="H97" s="337"/>
      <c r="I97" s="337"/>
      <c r="J97" s="337"/>
      <c r="K97" s="339"/>
      <c r="L97" s="337"/>
      <c r="M97" s="55"/>
    </row>
    <row r="98" spans="1:13" ht="12.75">
      <c r="A98" s="91" t="s">
        <v>472</v>
      </c>
      <c r="B98" s="337"/>
      <c r="C98" s="337"/>
      <c r="D98" s="337"/>
      <c r="E98" s="337"/>
      <c r="F98" s="337"/>
      <c r="G98" s="337"/>
      <c r="H98" s="337"/>
      <c r="I98" s="337"/>
      <c r="J98" s="337"/>
      <c r="K98" s="339"/>
      <c r="L98" s="337"/>
      <c r="M98" s="55"/>
    </row>
    <row r="99" spans="1:13" ht="12.75">
      <c r="A99" s="91" t="s">
        <v>473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9"/>
      <c r="L99" s="337"/>
      <c r="M99" s="55"/>
    </row>
    <row r="100" spans="1:13" ht="12.75">
      <c r="A100" s="91" t="s">
        <v>474</v>
      </c>
      <c r="B100" s="337"/>
      <c r="C100" s="337"/>
      <c r="D100" s="337"/>
      <c r="E100" s="337"/>
      <c r="F100" s="337"/>
      <c r="G100" s="337"/>
      <c r="H100" s="337"/>
      <c r="I100" s="337"/>
      <c r="J100" s="337"/>
      <c r="K100" s="339"/>
      <c r="L100" s="337"/>
      <c r="M100" s="55"/>
    </row>
    <row r="101" spans="1:13" ht="12.75">
      <c r="A101" s="91" t="s">
        <v>475</v>
      </c>
      <c r="B101" s="337"/>
      <c r="C101" s="337"/>
      <c r="D101" s="337"/>
      <c r="E101" s="337"/>
      <c r="F101" s="337"/>
      <c r="G101" s="337"/>
      <c r="H101" s="337"/>
      <c r="I101" s="337"/>
      <c r="J101" s="337"/>
      <c r="K101" s="339"/>
      <c r="L101" s="337"/>
      <c r="M101" s="55"/>
    </row>
    <row r="102" spans="1:13" ht="12.75">
      <c r="A102" s="91" t="s">
        <v>476</v>
      </c>
      <c r="B102" s="337"/>
      <c r="C102" s="337"/>
      <c r="D102" s="337"/>
      <c r="E102" s="337"/>
      <c r="F102" s="337"/>
      <c r="G102" s="337"/>
      <c r="H102" s="337"/>
      <c r="I102" s="337"/>
      <c r="J102" s="337"/>
      <c r="K102" s="339"/>
      <c r="L102" s="337"/>
      <c r="M102" s="55"/>
    </row>
    <row r="103" spans="1:13" ht="12.75">
      <c r="A103" s="91" t="s">
        <v>799</v>
      </c>
      <c r="B103" s="337"/>
      <c r="C103" s="337"/>
      <c r="D103" s="337"/>
      <c r="E103" s="337"/>
      <c r="F103" s="337"/>
      <c r="G103" s="337"/>
      <c r="H103" s="337"/>
      <c r="I103" s="337"/>
      <c r="J103" s="337"/>
      <c r="K103" s="339"/>
      <c r="L103" s="337"/>
      <c r="M103" s="55"/>
    </row>
    <row r="104" spans="1:13" ht="12.75">
      <c r="A104" s="91" t="s">
        <v>440</v>
      </c>
      <c r="B104" s="337"/>
      <c r="C104" s="337"/>
      <c r="D104" s="337"/>
      <c r="E104" s="337"/>
      <c r="F104" s="337"/>
      <c r="G104" s="337"/>
      <c r="H104" s="337"/>
      <c r="I104" s="337"/>
      <c r="J104" s="337"/>
      <c r="K104" s="339"/>
      <c r="L104" s="337"/>
      <c r="M104" s="55"/>
    </row>
    <row r="105" spans="1:13" ht="12.75">
      <c r="A105" s="91" t="s">
        <v>434</v>
      </c>
      <c r="B105" s="337"/>
      <c r="C105" s="337"/>
      <c r="D105" s="337"/>
      <c r="E105" s="337"/>
      <c r="F105" s="337"/>
      <c r="G105" s="337"/>
      <c r="H105" s="337"/>
      <c r="I105" s="337"/>
      <c r="J105" s="337"/>
      <c r="K105" s="339"/>
      <c r="L105" s="337"/>
      <c r="M105" s="55"/>
    </row>
    <row r="106" spans="1:13" ht="12.75">
      <c r="A106" s="58" t="s">
        <v>300</v>
      </c>
      <c r="B106" s="337"/>
      <c r="C106" s="337"/>
      <c r="D106" s="337"/>
      <c r="E106" s="337"/>
      <c r="F106" s="337"/>
      <c r="G106" s="337"/>
      <c r="H106" s="337"/>
      <c r="I106" s="337"/>
      <c r="J106" s="337"/>
      <c r="K106" s="339"/>
      <c r="L106" s="337"/>
      <c r="M106" s="55"/>
    </row>
    <row r="107" spans="1:13" ht="12.75">
      <c r="A107" s="91" t="s">
        <v>477</v>
      </c>
      <c r="B107" s="337"/>
      <c r="C107" s="337"/>
      <c r="D107" s="337"/>
      <c r="E107" s="337"/>
      <c r="F107" s="337"/>
      <c r="G107" s="337"/>
      <c r="H107" s="337"/>
      <c r="I107" s="337"/>
      <c r="J107" s="337"/>
      <c r="K107" s="339"/>
      <c r="L107" s="337"/>
      <c r="M107" s="55"/>
    </row>
    <row r="108" spans="1:13" ht="12.75">
      <c r="A108" s="91" t="s">
        <v>478</v>
      </c>
      <c r="B108" s="337"/>
      <c r="C108" s="337"/>
      <c r="D108" s="337"/>
      <c r="E108" s="337"/>
      <c r="F108" s="337"/>
      <c r="G108" s="337"/>
      <c r="H108" s="337"/>
      <c r="I108" s="337"/>
      <c r="J108" s="337"/>
      <c r="K108" s="339"/>
      <c r="L108" s="337"/>
      <c r="M108" s="55"/>
    </row>
    <row r="109" spans="1:13" ht="12.75">
      <c r="A109" s="91" t="s">
        <v>440</v>
      </c>
      <c r="B109" s="337"/>
      <c r="C109" s="337"/>
      <c r="D109" s="337"/>
      <c r="E109" s="337"/>
      <c r="F109" s="337"/>
      <c r="G109" s="337"/>
      <c r="H109" s="337"/>
      <c r="I109" s="337"/>
      <c r="J109" s="337"/>
      <c r="K109" s="339"/>
      <c r="L109" s="337"/>
      <c r="M109" s="55"/>
    </row>
    <row r="110" spans="1:13" ht="12.75">
      <c r="A110" s="91" t="s">
        <v>434</v>
      </c>
      <c r="B110" s="337"/>
      <c r="C110" s="337"/>
      <c r="D110" s="337"/>
      <c r="E110" s="337"/>
      <c r="F110" s="337"/>
      <c r="G110" s="337"/>
      <c r="H110" s="337"/>
      <c r="I110" s="337"/>
      <c r="J110" s="337"/>
      <c r="K110" s="339"/>
      <c r="L110" s="337"/>
      <c r="M110" s="55"/>
    </row>
    <row r="111" spans="1:13" ht="12.75">
      <c r="A111" s="58" t="s">
        <v>301</v>
      </c>
      <c r="B111" s="337"/>
      <c r="C111" s="337"/>
      <c r="D111" s="337"/>
      <c r="E111" s="337"/>
      <c r="F111" s="337"/>
      <c r="G111" s="337"/>
      <c r="H111" s="337"/>
      <c r="I111" s="337"/>
      <c r="J111" s="337"/>
      <c r="K111" s="339"/>
      <c r="L111" s="337"/>
      <c r="M111" s="55"/>
    </row>
    <row r="112" spans="1:13" ht="12.75">
      <c r="A112" s="91" t="s">
        <v>479</v>
      </c>
      <c r="B112" s="337"/>
      <c r="C112" s="337"/>
      <c r="D112" s="337"/>
      <c r="E112" s="337"/>
      <c r="F112" s="337"/>
      <c r="G112" s="337"/>
      <c r="H112" s="337"/>
      <c r="I112" s="337"/>
      <c r="J112" s="337"/>
      <c r="K112" s="339"/>
      <c r="L112" s="337"/>
      <c r="M112" s="55"/>
    </row>
    <row r="113" spans="1:13" ht="12.75">
      <c r="A113" s="91" t="s">
        <v>480</v>
      </c>
      <c r="B113" s="337"/>
      <c r="C113" s="337"/>
      <c r="D113" s="337"/>
      <c r="E113" s="337"/>
      <c r="F113" s="337"/>
      <c r="G113" s="337"/>
      <c r="H113" s="337"/>
      <c r="I113" s="337"/>
      <c r="J113" s="337"/>
      <c r="K113" s="339"/>
      <c r="L113" s="337"/>
      <c r="M113" s="55"/>
    </row>
    <row r="114" spans="1:13" ht="12.75">
      <c r="A114" s="91" t="s">
        <v>481</v>
      </c>
      <c r="B114" s="337"/>
      <c r="C114" s="337"/>
      <c r="D114" s="337"/>
      <c r="E114" s="337"/>
      <c r="F114" s="337"/>
      <c r="G114" s="337"/>
      <c r="H114" s="337"/>
      <c r="I114" s="337"/>
      <c r="J114" s="337"/>
      <c r="K114" s="339"/>
      <c r="L114" s="337"/>
      <c r="M114" s="55"/>
    </row>
    <row r="115" spans="1:13" ht="12.75">
      <c r="A115" s="91" t="s">
        <v>440</v>
      </c>
      <c r="B115" s="337"/>
      <c r="C115" s="337"/>
      <c r="D115" s="337"/>
      <c r="E115" s="337"/>
      <c r="F115" s="337"/>
      <c r="G115" s="337"/>
      <c r="H115" s="337"/>
      <c r="I115" s="337"/>
      <c r="J115" s="337"/>
      <c r="K115" s="339"/>
      <c r="L115" s="337"/>
      <c r="M115" s="55"/>
    </row>
    <row r="116" spans="1:13" ht="12.75">
      <c r="A116" s="91" t="s">
        <v>434</v>
      </c>
      <c r="B116" s="337"/>
      <c r="C116" s="337"/>
      <c r="D116" s="337"/>
      <c r="E116" s="337"/>
      <c r="F116" s="337"/>
      <c r="G116" s="337"/>
      <c r="H116" s="337"/>
      <c r="I116" s="337"/>
      <c r="J116" s="337"/>
      <c r="K116" s="339"/>
      <c r="L116" s="337"/>
      <c r="M116" s="55"/>
    </row>
    <row r="117" spans="1:13" ht="12.75">
      <c r="A117" s="58" t="s">
        <v>302</v>
      </c>
      <c r="B117" s="337"/>
      <c r="C117" s="337"/>
      <c r="D117" s="337"/>
      <c r="E117" s="337"/>
      <c r="F117" s="337"/>
      <c r="G117" s="337"/>
      <c r="H117" s="337"/>
      <c r="I117" s="337"/>
      <c r="J117" s="337"/>
      <c r="K117" s="339"/>
      <c r="L117" s="337"/>
      <c r="M117" s="55"/>
    </row>
    <row r="118" spans="1:13" ht="12.75">
      <c r="A118" s="91" t="s">
        <v>482</v>
      </c>
      <c r="B118" s="337"/>
      <c r="C118" s="337"/>
      <c r="D118" s="337"/>
      <c r="E118" s="337"/>
      <c r="F118" s="337"/>
      <c r="G118" s="337"/>
      <c r="H118" s="337"/>
      <c r="I118" s="337"/>
      <c r="J118" s="337"/>
      <c r="K118" s="339"/>
      <c r="L118" s="337"/>
      <c r="M118" s="55"/>
    </row>
    <row r="119" spans="1:13" ht="12.75">
      <c r="A119" s="91" t="s">
        <v>483</v>
      </c>
      <c r="B119" s="337"/>
      <c r="C119" s="337"/>
      <c r="D119" s="337"/>
      <c r="E119" s="337"/>
      <c r="F119" s="337"/>
      <c r="G119" s="337"/>
      <c r="H119" s="337"/>
      <c r="I119" s="337"/>
      <c r="J119" s="337"/>
      <c r="K119" s="339"/>
      <c r="L119" s="337"/>
      <c r="M119" s="55"/>
    </row>
    <row r="120" spans="1:13" ht="12.75">
      <c r="A120" s="91" t="s">
        <v>484</v>
      </c>
      <c r="B120" s="337"/>
      <c r="C120" s="337"/>
      <c r="D120" s="337"/>
      <c r="E120" s="337"/>
      <c r="F120" s="337"/>
      <c r="G120" s="337"/>
      <c r="H120" s="337"/>
      <c r="I120" s="337"/>
      <c r="J120" s="337"/>
      <c r="K120" s="339"/>
      <c r="L120" s="337"/>
      <c r="M120" s="55"/>
    </row>
    <row r="121" spans="1:13" ht="12.75">
      <c r="A121" s="91" t="s">
        <v>440</v>
      </c>
      <c r="B121" s="337"/>
      <c r="C121" s="337"/>
      <c r="D121" s="337"/>
      <c r="E121" s="337"/>
      <c r="F121" s="337"/>
      <c r="G121" s="337"/>
      <c r="H121" s="337"/>
      <c r="I121" s="337"/>
      <c r="J121" s="337"/>
      <c r="K121" s="339"/>
      <c r="L121" s="337"/>
      <c r="M121" s="55"/>
    </row>
    <row r="122" spans="1:13" ht="12.75">
      <c r="A122" s="91" t="s">
        <v>434</v>
      </c>
      <c r="B122" s="337"/>
      <c r="C122" s="337"/>
      <c r="D122" s="337"/>
      <c r="E122" s="337"/>
      <c r="F122" s="337"/>
      <c r="G122" s="337"/>
      <c r="H122" s="337"/>
      <c r="I122" s="337"/>
      <c r="J122" s="337"/>
      <c r="K122" s="339"/>
      <c r="L122" s="337"/>
      <c r="M122" s="55"/>
    </row>
    <row r="123" spans="1:13" ht="12.75">
      <c r="A123" s="58" t="s">
        <v>303</v>
      </c>
      <c r="B123" s="337"/>
      <c r="C123" s="337"/>
      <c r="D123" s="337"/>
      <c r="E123" s="337"/>
      <c r="F123" s="337"/>
      <c r="G123" s="337"/>
      <c r="H123" s="337"/>
      <c r="I123" s="337"/>
      <c r="J123" s="337"/>
      <c r="K123" s="339"/>
      <c r="L123" s="337"/>
      <c r="M123" s="55"/>
    </row>
    <row r="124" spans="1:13" ht="12.75">
      <c r="A124" s="91" t="s">
        <v>485</v>
      </c>
      <c r="B124" s="337"/>
      <c r="C124" s="337"/>
      <c r="D124" s="337"/>
      <c r="E124" s="337"/>
      <c r="F124" s="337"/>
      <c r="G124" s="337"/>
      <c r="H124" s="337"/>
      <c r="I124" s="337"/>
      <c r="J124" s="337"/>
      <c r="K124" s="339"/>
      <c r="L124" s="337"/>
      <c r="M124" s="55"/>
    </row>
    <row r="125" spans="1:13" ht="12.75">
      <c r="A125" s="91" t="s">
        <v>486</v>
      </c>
      <c r="B125" s="337"/>
      <c r="C125" s="337"/>
      <c r="D125" s="337"/>
      <c r="E125" s="337"/>
      <c r="F125" s="337"/>
      <c r="G125" s="337"/>
      <c r="H125" s="337"/>
      <c r="I125" s="337"/>
      <c r="J125" s="337"/>
      <c r="K125" s="339"/>
      <c r="L125" s="337"/>
      <c r="M125" s="55"/>
    </row>
    <row r="126" spans="1:13" ht="12.75">
      <c r="A126" s="91" t="s">
        <v>440</v>
      </c>
      <c r="B126" s="337"/>
      <c r="C126" s="337"/>
      <c r="D126" s="337"/>
      <c r="E126" s="337"/>
      <c r="F126" s="337"/>
      <c r="G126" s="337"/>
      <c r="H126" s="337"/>
      <c r="I126" s="337"/>
      <c r="J126" s="337"/>
      <c r="K126" s="339"/>
      <c r="L126" s="337"/>
      <c r="M126" s="55"/>
    </row>
    <row r="127" spans="1:13" ht="12.75">
      <c r="A127" s="91" t="s">
        <v>434</v>
      </c>
      <c r="B127" s="337"/>
      <c r="C127" s="337"/>
      <c r="D127" s="337"/>
      <c r="E127" s="337"/>
      <c r="F127" s="337"/>
      <c r="G127" s="337"/>
      <c r="H127" s="337"/>
      <c r="I127" s="337"/>
      <c r="J127" s="337"/>
      <c r="K127" s="339"/>
      <c r="L127" s="337"/>
      <c r="M127" s="55"/>
    </row>
    <row r="128" spans="1:13" ht="12.75">
      <c r="A128" s="58" t="s">
        <v>304</v>
      </c>
      <c r="B128" s="337"/>
      <c r="C128" s="337"/>
      <c r="D128" s="337"/>
      <c r="E128" s="337"/>
      <c r="F128" s="337"/>
      <c r="G128" s="337"/>
      <c r="H128" s="337"/>
      <c r="I128" s="337"/>
      <c r="J128" s="337"/>
      <c r="K128" s="339"/>
      <c r="L128" s="337"/>
      <c r="M128" s="55"/>
    </row>
    <row r="129" spans="1:13" ht="12.75">
      <c r="A129" s="91" t="s">
        <v>487</v>
      </c>
      <c r="B129" s="337"/>
      <c r="C129" s="337"/>
      <c r="D129" s="337"/>
      <c r="E129" s="337"/>
      <c r="F129" s="337"/>
      <c r="G129" s="337"/>
      <c r="H129" s="337"/>
      <c r="I129" s="337"/>
      <c r="J129" s="337"/>
      <c r="K129" s="339"/>
      <c r="L129" s="337"/>
      <c r="M129" s="55"/>
    </row>
    <row r="130" spans="1:13" ht="12.75">
      <c r="A130" s="91" t="s">
        <v>488</v>
      </c>
      <c r="B130" s="337"/>
      <c r="C130" s="337"/>
      <c r="D130" s="337"/>
      <c r="E130" s="337"/>
      <c r="F130" s="337"/>
      <c r="G130" s="337"/>
      <c r="H130" s="337"/>
      <c r="I130" s="337"/>
      <c r="J130" s="337"/>
      <c r="K130" s="339"/>
      <c r="L130" s="337"/>
      <c r="M130" s="55"/>
    </row>
    <row r="131" spans="1:13" ht="12.75">
      <c r="A131" s="91" t="s">
        <v>440</v>
      </c>
      <c r="B131" s="337"/>
      <c r="C131" s="337"/>
      <c r="D131" s="337"/>
      <c r="E131" s="337"/>
      <c r="F131" s="337"/>
      <c r="G131" s="337"/>
      <c r="H131" s="337"/>
      <c r="I131" s="337"/>
      <c r="J131" s="337"/>
      <c r="K131" s="339"/>
      <c r="L131" s="337"/>
      <c r="M131" s="55"/>
    </row>
    <row r="132" spans="1:13" ht="12.75">
      <c r="A132" s="91" t="s">
        <v>434</v>
      </c>
      <c r="B132" s="337"/>
      <c r="C132" s="337"/>
      <c r="D132" s="337"/>
      <c r="E132" s="337"/>
      <c r="F132" s="337"/>
      <c r="G132" s="337"/>
      <c r="H132" s="337"/>
      <c r="I132" s="337"/>
      <c r="J132" s="337"/>
      <c r="K132" s="339"/>
      <c r="L132" s="337"/>
      <c r="M132" s="55"/>
    </row>
    <row r="133" spans="1:13" ht="12.75">
      <c r="A133" s="58" t="s">
        <v>305</v>
      </c>
      <c r="B133" s="337"/>
      <c r="C133" s="337"/>
      <c r="D133" s="337"/>
      <c r="E133" s="337"/>
      <c r="F133" s="337"/>
      <c r="G133" s="337"/>
      <c r="H133" s="337"/>
      <c r="I133" s="337"/>
      <c r="J133" s="337"/>
      <c r="K133" s="339"/>
      <c r="L133" s="337"/>
      <c r="M133" s="55"/>
    </row>
    <row r="134" spans="1:13" ht="12.75">
      <c r="A134" s="91" t="s">
        <v>489</v>
      </c>
      <c r="B134" s="337"/>
      <c r="C134" s="337"/>
      <c r="D134" s="337"/>
      <c r="E134" s="337"/>
      <c r="F134" s="337"/>
      <c r="G134" s="337"/>
      <c r="H134" s="337"/>
      <c r="I134" s="337"/>
      <c r="J134" s="337"/>
      <c r="K134" s="339"/>
      <c r="L134" s="337"/>
      <c r="M134" s="55"/>
    </row>
    <row r="135" spans="1:13" ht="12.75">
      <c r="A135" s="91" t="s">
        <v>490</v>
      </c>
      <c r="B135" s="337"/>
      <c r="C135" s="337"/>
      <c r="D135" s="337"/>
      <c r="E135" s="337"/>
      <c r="F135" s="337"/>
      <c r="G135" s="337"/>
      <c r="H135" s="337"/>
      <c r="I135" s="337"/>
      <c r="J135" s="337"/>
      <c r="K135" s="339"/>
      <c r="L135" s="337"/>
      <c r="M135" s="55"/>
    </row>
    <row r="136" spans="1:13" ht="12.75">
      <c r="A136" s="91" t="s">
        <v>491</v>
      </c>
      <c r="B136" s="337"/>
      <c r="C136" s="337"/>
      <c r="D136" s="337"/>
      <c r="E136" s="337"/>
      <c r="F136" s="337"/>
      <c r="G136" s="337"/>
      <c r="H136" s="337"/>
      <c r="I136" s="337"/>
      <c r="J136" s="337"/>
      <c r="K136" s="339"/>
      <c r="L136" s="337"/>
      <c r="M136" s="55"/>
    </row>
    <row r="137" spans="1:13" ht="12.75">
      <c r="A137" s="91" t="s">
        <v>492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9"/>
      <c r="L137" s="337"/>
      <c r="M137" s="55"/>
    </row>
    <row r="138" spans="1:13" ht="12.75">
      <c r="A138" s="91" t="s">
        <v>493</v>
      </c>
      <c r="B138" s="337"/>
      <c r="C138" s="337"/>
      <c r="D138" s="337"/>
      <c r="E138" s="337"/>
      <c r="F138" s="337"/>
      <c r="G138" s="337"/>
      <c r="H138" s="337"/>
      <c r="I138" s="337"/>
      <c r="J138" s="337"/>
      <c r="K138" s="339"/>
      <c r="L138" s="337"/>
      <c r="M138" s="55"/>
    </row>
    <row r="139" spans="1:13" ht="12.75">
      <c r="A139" s="91" t="s">
        <v>440</v>
      </c>
      <c r="B139" s="337"/>
      <c r="C139" s="337"/>
      <c r="D139" s="337"/>
      <c r="E139" s="337"/>
      <c r="F139" s="337"/>
      <c r="G139" s="337"/>
      <c r="H139" s="337"/>
      <c r="I139" s="337"/>
      <c r="J139" s="337"/>
      <c r="K139" s="339"/>
      <c r="L139" s="337"/>
      <c r="M139" s="55"/>
    </row>
    <row r="140" spans="1:13" ht="12.75">
      <c r="A140" s="91" t="s">
        <v>434</v>
      </c>
      <c r="B140" s="337"/>
      <c r="C140" s="337"/>
      <c r="D140" s="337"/>
      <c r="E140" s="337"/>
      <c r="F140" s="337"/>
      <c r="G140" s="337"/>
      <c r="H140" s="337"/>
      <c r="I140" s="337"/>
      <c r="J140" s="337"/>
      <c r="K140" s="339"/>
      <c r="L140" s="337"/>
      <c r="M140" s="55"/>
    </row>
    <row r="141" spans="1:13" ht="12.75">
      <c r="A141" s="58" t="s">
        <v>306</v>
      </c>
      <c r="B141" s="337"/>
      <c r="C141" s="337"/>
      <c r="D141" s="337"/>
      <c r="E141" s="337"/>
      <c r="F141" s="337"/>
      <c r="G141" s="337"/>
      <c r="H141" s="337"/>
      <c r="I141" s="337"/>
      <c r="J141" s="337"/>
      <c r="K141" s="339"/>
      <c r="L141" s="337"/>
      <c r="M141" s="55"/>
    </row>
    <row r="142" spans="1:13" ht="12.75">
      <c r="A142" s="91" t="s">
        <v>494</v>
      </c>
      <c r="B142" s="337"/>
      <c r="C142" s="337"/>
      <c r="D142" s="337"/>
      <c r="E142" s="337"/>
      <c r="F142" s="337"/>
      <c r="G142" s="337"/>
      <c r="H142" s="337"/>
      <c r="I142" s="337"/>
      <c r="J142" s="337"/>
      <c r="K142" s="339"/>
      <c r="L142" s="337"/>
      <c r="M142" s="55"/>
    </row>
    <row r="143" spans="1:13" ht="12.75">
      <c r="A143" s="91" t="s">
        <v>495</v>
      </c>
      <c r="B143" s="337"/>
      <c r="C143" s="337"/>
      <c r="D143" s="337"/>
      <c r="E143" s="337"/>
      <c r="F143" s="337"/>
      <c r="G143" s="337"/>
      <c r="H143" s="337"/>
      <c r="I143" s="337"/>
      <c r="J143" s="337"/>
      <c r="K143" s="339"/>
      <c r="L143" s="337"/>
      <c r="M143" s="55"/>
    </row>
    <row r="144" spans="1:13" ht="12.75">
      <c r="A144" s="91" t="s">
        <v>496</v>
      </c>
      <c r="B144" s="337"/>
      <c r="C144" s="337"/>
      <c r="D144" s="337"/>
      <c r="E144" s="337"/>
      <c r="F144" s="337"/>
      <c r="G144" s="337"/>
      <c r="H144" s="337"/>
      <c r="I144" s="337"/>
      <c r="J144" s="337"/>
      <c r="K144" s="339"/>
      <c r="L144" s="337"/>
      <c r="M144" s="55"/>
    </row>
    <row r="145" spans="1:13" ht="12.75">
      <c r="A145" s="91" t="s">
        <v>440</v>
      </c>
      <c r="B145" s="337"/>
      <c r="C145" s="337"/>
      <c r="D145" s="337"/>
      <c r="E145" s="337"/>
      <c r="F145" s="337"/>
      <c r="G145" s="337"/>
      <c r="H145" s="337"/>
      <c r="I145" s="337"/>
      <c r="J145" s="337"/>
      <c r="K145" s="339"/>
      <c r="L145" s="337"/>
      <c r="M145" s="55"/>
    </row>
    <row r="146" spans="1:13" ht="12.75">
      <c r="A146" s="91" t="s">
        <v>434</v>
      </c>
      <c r="B146" s="337"/>
      <c r="C146" s="337"/>
      <c r="D146" s="337"/>
      <c r="E146" s="337"/>
      <c r="F146" s="337"/>
      <c r="G146" s="337"/>
      <c r="H146" s="337"/>
      <c r="I146" s="337"/>
      <c r="J146" s="337"/>
      <c r="K146" s="339"/>
      <c r="L146" s="337"/>
      <c r="M146" s="55"/>
    </row>
    <row r="147" spans="1:13" ht="12.75">
      <c r="A147" s="58" t="s">
        <v>307</v>
      </c>
      <c r="B147" s="337"/>
      <c r="C147" s="337"/>
      <c r="D147" s="337"/>
      <c r="E147" s="337"/>
      <c r="F147" s="337"/>
      <c r="G147" s="337"/>
      <c r="H147" s="337"/>
      <c r="I147" s="337"/>
      <c r="J147" s="337"/>
      <c r="K147" s="339"/>
      <c r="L147" s="337"/>
      <c r="M147" s="55"/>
    </row>
    <row r="148" spans="1:13" ht="12.75">
      <c r="A148" s="91" t="s">
        <v>497</v>
      </c>
      <c r="B148" s="337"/>
      <c r="C148" s="337"/>
      <c r="D148" s="337"/>
      <c r="E148" s="337"/>
      <c r="F148" s="337"/>
      <c r="G148" s="337"/>
      <c r="H148" s="337"/>
      <c r="I148" s="337"/>
      <c r="J148" s="337"/>
      <c r="K148" s="339"/>
      <c r="L148" s="337"/>
      <c r="M148" s="55"/>
    </row>
    <row r="149" spans="1:13" ht="12.75">
      <c r="A149" s="91" t="s">
        <v>498</v>
      </c>
      <c r="B149" s="337"/>
      <c r="C149" s="337"/>
      <c r="D149" s="337"/>
      <c r="E149" s="337"/>
      <c r="F149" s="337"/>
      <c r="G149" s="337"/>
      <c r="H149" s="337"/>
      <c r="I149" s="337"/>
      <c r="J149" s="337"/>
      <c r="K149" s="339"/>
      <c r="L149" s="337"/>
      <c r="M149" s="55"/>
    </row>
    <row r="150" spans="1:13" ht="12.75">
      <c r="A150" s="91" t="s">
        <v>499</v>
      </c>
      <c r="B150" s="337"/>
      <c r="C150" s="337"/>
      <c r="D150" s="337"/>
      <c r="E150" s="337"/>
      <c r="F150" s="337"/>
      <c r="G150" s="337"/>
      <c r="H150" s="337"/>
      <c r="I150" s="337"/>
      <c r="J150" s="337"/>
      <c r="K150" s="339"/>
      <c r="L150" s="337"/>
      <c r="M150" s="55"/>
    </row>
    <row r="151" spans="1:13" ht="12.75">
      <c r="A151" s="91" t="s">
        <v>832</v>
      </c>
      <c r="B151" s="337"/>
      <c r="C151" s="337"/>
      <c r="D151" s="337"/>
      <c r="E151" s="337"/>
      <c r="F151" s="337"/>
      <c r="G151" s="337"/>
      <c r="H151" s="337"/>
      <c r="I151" s="337"/>
      <c r="J151" s="337"/>
      <c r="K151" s="339"/>
      <c r="L151" s="337"/>
      <c r="M151" s="55"/>
    </row>
    <row r="152" spans="1:13" ht="12.75">
      <c r="A152" s="91" t="s">
        <v>833</v>
      </c>
      <c r="B152" s="337"/>
      <c r="C152" s="337"/>
      <c r="D152" s="337"/>
      <c r="E152" s="337"/>
      <c r="F152" s="337"/>
      <c r="G152" s="337"/>
      <c r="H152" s="337"/>
      <c r="I152" s="337"/>
      <c r="J152" s="337"/>
      <c r="K152" s="339"/>
      <c r="L152" s="337"/>
      <c r="M152" s="55"/>
    </row>
    <row r="153" spans="1:13" ht="12.75">
      <c r="A153" s="91" t="s">
        <v>440</v>
      </c>
      <c r="B153" s="337"/>
      <c r="C153" s="337"/>
      <c r="D153" s="337"/>
      <c r="E153" s="337"/>
      <c r="F153" s="337"/>
      <c r="G153" s="337"/>
      <c r="H153" s="337"/>
      <c r="I153" s="337"/>
      <c r="J153" s="337"/>
      <c r="K153" s="339"/>
      <c r="L153" s="337"/>
      <c r="M153" s="55"/>
    </row>
    <row r="154" spans="1:13" ht="12.75">
      <c r="A154" s="91" t="s">
        <v>434</v>
      </c>
      <c r="B154" s="337"/>
      <c r="C154" s="337"/>
      <c r="D154" s="337"/>
      <c r="E154" s="337"/>
      <c r="F154" s="337"/>
      <c r="G154" s="337"/>
      <c r="H154" s="337"/>
      <c r="I154" s="337"/>
      <c r="J154" s="337"/>
      <c r="K154" s="339"/>
      <c r="L154" s="337"/>
      <c r="M154" s="55"/>
    </row>
    <row r="155" spans="1:13" ht="12.75">
      <c r="A155" s="58" t="s">
        <v>308</v>
      </c>
      <c r="B155" s="337"/>
      <c r="C155" s="337"/>
      <c r="D155" s="337"/>
      <c r="E155" s="337"/>
      <c r="F155" s="337"/>
      <c r="G155" s="337"/>
      <c r="H155" s="337"/>
      <c r="I155" s="337"/>
      <c r="J155" s="337"/>
      <c r="K155" s="339"/>
      <c r="L155" s="337"/>
      <c r="M155" s="55"/>
    </row>
    <row r="156" spans="1:13" ht="12.75">
      <c r="A156" s="91" t="s">
        <v>500</v>
      </c>
      <c r="B156" s="337"/>
      <c r="C156" s="337"/>
      <c r="D156" s="337"/>
      <c r="E156" s="337"/>
      <c r="F156" s="337"/>
      <c r="G156" s="337"/>
      <c r="H156" s="337"/>
      <c r="I156" s="337"/>
      <c r="J156" s="337"/>
      <c r="K156" s="339"/>
      <c r="L156" s="337"/>
      <c r="M156" s="55"/>
    </row>
    <row r="157" spans="1:13" ht="12.75">
      <c r="A157" s="91" t="s">
        <v>501</v>
      </c>
      <c r="B157" s="337"/>
      <c r="C157" s="337"/>
      <c r="D157" s="337"/>
      <c r="E157" s="337"/>
      <c r="F157" s="337"/>
      <c r="G157" s="337"/>
      <c r="H157" s="337"/>
      <c r="I157" s="337"/>
      <c r="J157" s="337"/>
      <c r="K157" s="339"/>
      <c r="L157" s="337"/>
      <c r="M157" s="55"/>
    </row>
    <row r="158" spans="1:13" ht="12.75">
      <c r="A158" s="91" t="s">
        <v>440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9"/>
      <c r="L158" s="337"/>
      <c r="M158" s="55"/>
    </row>
    <row r="159" spans="1:13" ht="12.75">
      <c r="A159" s="91" t="s">
        <v>434</v>
      </c>
      <c r="B159" s="337"/>
      <c r="C159" s="337"/>
      <c r="D159" s="337"/>
      <c r="E159" s="337"/>
      <c r="F159" s="337"/>
      <c r="G159" s="337"/>
      <c r="H159" s="337"/>
      <c r="I159" s="337"/>
      <c r="J159" s="337"/>
      <c r="K159" s="339"/>
      <c r="L159" s="337"/>
      <c r="M159" s="55"/>
    </row>
    <row r="160" spans="1:13" ht="12.75">
      <c r="A160" s="58" t="s">
        <v>309</v>
      </c>
      <c r="B160" s="337"/>
      <c r="C160" s="337"/>
      <c r="D160" s="337"/>
      <c r="E160" s="337"/>
      <c r="F160" s="337"/>
      <c r="G160" s="337"/>
      <c r="H160" s="337"/>
      <c r="I160" s="337"/>
      <c r="J160" s="337"/>
      <c r="K160" s="339"/>
      <c r="L160" s="337"/>
      <c r="M160" s="55"/>
    </row>
    <row r="161" spans="1:13" ht="12.75">
      <c r="A161" s="91" t="s">
        <v>502</v>
      </c>
      <c r="B161" s="337"/>
      <c r="C161" s="337"/>
      <c r="D161" s="337"/>
      <c r="E161" s="337"/>
      <c r="F161" s="337"/>
      <c r="G161" s="337"/>
      <c r="H161" s="337"/>
      <c r="I161" s="337"/>
      <c r="J161" s="337"/>
      <c r="K161" s="339"/>
      <c r="L161" s="337"/>
      <c r="M161" s="55"/>
    </row>
    <row r="162" spans="1:13" ht="12.75">
      <c r="A162" s="91" t="s">
        <v>503</v>
      </c>
      <c r="B162" s="337"/>
      <c r="C162" s="337"/>
      <c r="D162" s="337"/>
      <c r="E162" s="337"/>
      <c r="F162" s="337"/>
      <c r="G162" s="337"/>
      <c r="H162" s="337"/>
      <c r="I162" s="337"/>
      <c r="J162" s="337"/>
      <c r="K162" s="339"/>
      <c r="L162" s="337"/>
      <c r="M162" s="55"/>
    </row>
    <row r="163" spans="1:13" ht="12.75">
      <c r="A163" s="91" t="s">
        <v>504</v>
      </c>
      <c r="B163" s="337"/>
      <c r="C163" s="337"/>
      <c r="D163" s="337"/>
      <c r="E163" s="337"/>
      <c r="F163" s="337"/>
      <c r="G163" s="337"/>
      <c r="H163" s="337"/>
      <c r="I163" s="337"/>
      <c r="J163" s="337"/>
      <c r="K163" s="339"/>
      <c r="L163" s="337"/>
      <c r="M163" s="55"/>
    </row>
    <row r="164" spans="1:13" ht="12.75">
      <c r="A164" s="91" t="s">
        <v>505</v>
      </c>
      <c r="B164" s="337"/>
      <c r="C164" s="337"/>
      <c r="D164" s="337"/>
      <c r="E164" s="337"/>
      <c r="F164" s="337"/>
      <c r="G164" s="337"/>
      <c r="H164" s="337"/>
      <c r="I164" s="337"/>
      <c r="J164" s="337"/>
      <c r="K164" s="339"/>
      <c r="L164" s="337"/>
      <c r="M164" s="55"/>
    </row>
    <row r="165" spans="1:13" ht="12.75">
      <c r="A165" s="91" t="s">
        <v>506</v>
      </c>
      <c r="B165" s="337"/>
      <c r="C165" s="337"/>
      <c r="D165" s="337"/>
      <c r="E165" s="337"/>
      <c r="F165" s="337"/>
      <c r="G165" s="337"/>
      <c r="H165" s="337"/>
      <c r="I165" s="337"/>
      <c r="J165" s="337"/>
      <c r="K165" s="339"/>
      <c r="L165" s="337"/>
      <c r="M165" s="55"/>
    </row>
    <row r="166" spans="1:13" ht="12.75">
      <c r="A166" s="91" t="s">
        <v>440</v>
      </c>
      <c r="B166" s="337"/>
      <c r="C166" s="337"/>
      <c r="D166" s="337"/>
      <c r="E166" s="337"/>
      <c r="F166" s="337"/>
      <c r="G166" s="337"/>
      <c r="H166" s="337"/>
      <c r="I166" s="337"/>
      <c r="J166" s="337"/>
      <c r="K166" s="339"/>
      <c r="L166" s="337"/>
      <c r="M166" s="55"/>
    </row>
    <row r="167" spans="1:13" ht="12.75">
      <c r="A167" s="91" t="s">
        <v>434</v>
      </c>
      <c r="B167" s="337"/>
      <c r="C167" s="337"/>
      <c r="D167" s="337"/>
      <c r="E167" s="337"/>
      <c r="F167" s="337"/>
      <c r="G167" s="337"/>
      <c r="H167" s="337"/>
      <c r="I167" s="337"/>
      <c r="J167" s="337"/>
      <c r="K167" s="339"/>
      <c r="L167" s="337"/>
      <c r="M167" s="55"/>
    </row>
    <row r="168" spans="1:13" ht="12.75">
      <c r="A168" s="58" t="s">
        <v>310</v>
      </c>
      <c r="B168" s="337"/>
      <c r="C168" s="337"/>
      <c r="D168" s="337"/>
      <c r="E168" s="337"/>
      <c r="F168" s="337"/>
      <c r="G168" s="337"/>
      <c r="H168" s="337"/>
      <c r="I168" s="337"/>
      <c r="J168" s="337"/>
      <c r="K168" s="339"/>
      <c r="L168" s="337"/>
      <c r="M168" s="55"/>
    </row>
    <row r="169" spans="1:13" ht="12.75">
      <c r="A169" s="91" t="s">
        <v>507</v>
      </c>
      <c r="B169" s="337"/>
      <c r="C169" s="337"/>
      <c r="D169" s="337"/>
      <c r="E169" s="337"/>
      <c r="F169" s="337"/>
      <c r="G169" s="337"/>
      <c r="H169" s="337"/>
      <c r="I169" s="337"/>
      <c r="J169" s="337"/>
      <c r="K169" s="339"/>
      <c r="L169" s="337"/>
      <c r="M169" s="55"/>
    </row>
    <row r="170" spans="1:13" ht="12.75">
      <c r="A170" s="91" t="s">
        <v>508</v>
      </c>
      <c r="B170" s="337"/>
      <c r="C170" s="337"/>
      <c r="D170" s="337"/>
      <c r="E170" s="337"/>
      <c r="F170" s="337"/>
      <c r="G170" s="337"/>
      <c r="H170" s="337"/>
      <c r="I170" s="337"/>
      <c r="J170" s="337"/>
      <c r="K170" s="339"/>
      <c r="L170" s="337"/>
      <c r="M170" s="55"/>
    </row>
    <row r="171" spans="1:13" ht="12.75">
      <c r="A171" s="91" t="s">
        <v>509</v>
      </c>
      <c r="B171" s="337"/>
      <c r="C171" s="337"/>
      <c r="D171" s="337"/>
      <c r="E171" s="337"/>
      <c r="F171" s="337"/>
      <c r="G171" s="337"/>
      <c r="H171" s="337"/>
      <c r="I171" s="337"/>
      <c r="J171" s="337"/>
      <c r="K171" s="339"/>
      <c r="L171" s="337"/>
      <c r="M171" s="55"/>
    </row>
    <row r="172" spans="1:13" ht="12.75">
      <c r="A172" s="91" t="s">
        <v>510</v>
      </c>
      <c r="B172" s="337"/>
      <c r="C172" s="337"/>
      <c r="D172" s="337"/>
      <c r="E172" s="337"/>
      <c r="F172" s="337"/>
      <c r="G172" s="337"/>
      <c r="H172" s="337"/>
      <c r="I172" s="337"/>
      <c r="J172" s="337"/>
      <c r="K172" s="339"/>
      <c r="L172" s="337"/>
      <c r="M172" s="55"/>
    </row>
    <row r="173" spans="1:13" ht="12.75">
      <c r="A173" s="91" t="s">
        <v>511</v>
      </c>
      <c r="B173" s="337"/>
      <c r="C173" s="337"/>
      <c r="D173" s="337"/>
      <c r="E173" s="337"/>
      <c r="F173" s="337"/>
      <c r="G173" s="337"/>
      <c r="H173" s="337"/>
      <c r="I173" s="337"/>
      <c r="J173" s="337"/>
      <c r="K173" s="339"/>
      <c r="L173" s="337"/>
      <c r="M173" s="55"/>
    </row>
    <row r="174" spans="1:13" ht="12.75">
      <c r="A174" s="91" t="s">
        <v>440</v>
      </c>
      <c r="B174" s="337"/>
      <c r="C174" s="337"/>
      <c r="D174" s="337"/>
      <c r="E174" s="337"/>
      <c r="F174" s="337"/>
      <c r="G174" s="337"/>
      <c r="H174" s="337"/>
      <c r="I174" s="337"/>
      <c r="J174" s="337"/>
      <c r="K174" s="339"/>
      <c r="L174" s="337"/>
      <c r="M174" s="55"/>
    </row>
    <row r="175" spans="1:13" ht="12.75">
      <c r="A175" s="91" t="s">
        <v>434</v>
      </c>
      <c r="B175" s="337"/>
      <c r="C175" s="337"/>
      <c r="D175" s="337"/>
      <c r="E175" s="337"/>
      <c r="F175" s="337"/>
      <c r="G175" s="337"/>
      <c r="H175" s="337"/>
      <c r="I175" s="337"/>
      <c r="J175" s="337"/>
      <c r="K175" s="339"/>
      <c r="L175" s="337"/>
      <c r="M175" s="55"/>
    </row>
    <row r="176" spans="1:13" ht="12.75">
      <c r="A176" s="58" t="s">
        <v>311</v>
      </c>
      <c r="B176" s="337"/>
      <c r="C176" s="337"/>
      <c r="D176" s="337"/>
      <c r="E176" s="337"/>
      <c r="F176" s="337"/>
      <c r="G176" s="337"/>
      <c r="H176" s="337"/>
      <c r="I176" s="337"/>
      <c r="J176" s="337"/>
      <c r="K176" s="339"/>
      <c r="L176" s="337"/>
      <c r="M176" s="55"/>
    </row>
    <row r="177" spans="1:13" ht="12.75">
      <c r="A177" s="91" t="s">
        <v>512</v>
      </c>
      <c r="B177" s="337"/>
      <c r="C177" s="337"/>
      <c r="D177" s="337"/>
      <c r="E177" s="337"/>
      <c r="F177" s="337"/>
      <c r="G177" s="337"/>
      <c r="H177" s="337"/>
      <c r="I177" s="337"/>
      <c r="J177" s="337"/>
      <c r="K177" s="339"/>
      <c r="L177" s="337"/>
      <c r="M177" s="55"/>
    </row>
    <row r="178" spans="1:13" ht="12.75">
      <c r="A178" s="91" t="s">
        <v>513</v>
      </c>
      <c r="B178" s="337"/>
      <c r="C178" s="337"/>
      <c r="D178" s="337"/>
      <c r="E178" s="337"/>
      <c r="F178" s="337"/>
      <c r="G178" s="337"/>
      <c r="H178" s="337"/>
      <c r="I178" s="337"/>
      <c r="J178" s="337"/>
      <c r="K178" s="339"/>
      <c r="L178" s="337"/>
      <c r="M178" s="55"/>
    </row>
    <row r="179" spans="1:13" ht="12.75">
      <c r="A179" s="91" t="s">
        <v>440</v>
      </c>
      <c r="B179" s="337"/>
      <c r="C179" s="337"/>
      <c r="D179" s="337"/>
      <c r="E179" s="337"/>
      <c r="F179" s="337"/>
      <c r="G179" s="337"/>
      <c r="H179" s="337"/>
      <c r="I179" s="337"/>
      <c r="J179" s="337"/>
      <c r="K179" s="339"/>
      <c r="L179" s="337"/>
      <c r="M179" s="55"/>
    </row>
    <row r="180" spans="1:13" ht="12.75">
      <c r="A180" s="91" t="s">
        <v>434</v>
      </c>
      <c r="B180" s="337"/>
      <c r="C180" s="337"/>
      <c r="D180" s="337"/>
      <c r="E180" s="337"/>
      <c r="F180" s="337"/>
      <c r="G180" s="337"/>
      <c r="H180" s="337"/>
      <c r="I180" s="337"/>
      <c r="J180" s="337"/>
      <c r="K180" s="339"/>
      <c r="L180" s="337"/>
      <c r="M180" s="55"/>
    </row>
    <row r="181" spans="1:13" ht="12.75">
      <c r="A181" s="58" t="s">
        <v>312</v>
      </c>
      <c r="B181" s="337"/>
      <c r="C181" s="337"/>
      <c r="D181" s="337"/>
      <c r="E181" s="337"/>
      <c r="F181" s="337"/>
      <c r="G181" s="337"/>
      <c r="H181" s="337"/>
      <c r="I181" s="337"/>
      <c r="J181" s="337"/>
      <c r="K181" s="339"/>
      <c r="L181" s="337"/>
      <c r="M181" s="55"/>
    </row>
    <row r="182" spans="1:13" ht="12.75">
      <c r="A182" s="91" t="s">
        <v>514</v>
      </c>
      <c r="B182" s="337"/>
      <c r="C182" s="337"/>
      <c r="D182" s="337"/>
      <c r="E182" s="337"/>
      <c r="F182" s="337"/>
      <c r="G182" s="337"/>
      <c r="H182" s="337"/>
      <c r="I182" s="337"/>
      <c r="J182" s="337"/>
      <c r="K182" s="339"/>
      <c r="L182" s="337"/>
      <c r="M182" s="55"/>
    </row>
    <row r="183" spans="1:13" ht="12.75">
      <c r="A183" s="91" t="s">
        <v>515</v>
      </c>
      <c r="B183" s="337"/>
      <c r="C183" s="337"/>
      <c r="D183" s="337"/>
      <c r="E183" s="337"/>
      <c r="F183" s="337"/>
      <c r="G183" s="337"/>
      <c r="H183" s="337"/>
      <c r="I183" s="337"/>
      <c r="J183" s="337"/>
      <c r="K183" s="339"/>
      <c r="L183" s="337"/>
      <c r="M183" s="55"/>
    </row>
    <row r="184" spans="1:13" ht="12.75">
      <c r="A184" s="91" t="s">
        <v>516</v>
      </c>
      <c r="B184" s="337"/>
      <c r="C184" s="337"/>
      <c r="D184" s="337"/>
      <c r="E184" s="337"/>
      <c r="F184" s="337"/>
      <c r="G184" s="337"/>
      <c r="H184" s="337"/>
      <c r="I184" s="337"/>
      <c r="J184" s="337"/>
      <c r="K184" s="339"/>
      <c r="L184" s="337"/>
      <c r="M184" s="55"/>
    </row>
    <row r="185" spans="1:13" ht="12.75">
      <c r="A185" s="91" t="s">
        <v>517</v>
      </c>
      <c r="B185" s="337"/>
      <c r="C185" s="337"/>
      <c r="D185" s="337"/>
      <c r="E185" s="337"/>
      <c r="F185" s="337"/>
      <c r="G185" s="337"/>
      <c r="H185" s="337"/>
      <c r="I185" s="337"/>
      <c r="J185" s="337"/>
      <c r="K185" s="339"/>
      <c r="L185" s="337"/>
      <c r="M185" s="55"/>
    </row>
    <row r="186" spans="1:13" ht="12.75">
      <c r="A186" s="91" t="s">
        <v>440</v>
      </c>
      <c r="B186" s="337"/>
      <c r="C186" s="337"/>
      <c r="D186" s="337"/>
      <c r="E186" s="337"/>
      <c r="F186" s="337"/>
      <c r="G186" s="337"/>
      <c r="H186" s="337"/>
      <c r="I186" s="337"/>
      <c r="J186" s="337"/>
      <c r="K186" s="339"/>
      <c r="L186" s="337"/>
      <c r="M186" s="55"/>
    </row>
    <row r="187" spans="1:13" ht="12.75">
      <c r="A187" s="91" t="s">
        <v>434</v>
      </c>
      <c r="B187" s="337"/>
      <c r="C187" s="337"/>
      <c r="D187" s="337"/>
      <c r="E187" s="337"/>
      <c r="F187" s="337"/>
      <c r="G187" s="337"/>
      <c r="H187" s="337"/>
      <c r="I187" s="337"/>
      <c r="J187" s="337"/>
      <c r="K187" s="339"/>
      <c r="L187" s="337"/>
      <c r="M187" s="55"/>
    </row>
    <row r="188" spans="1:13" ht="12.75">
      <c r="A188" s="58" t="s">
        <v>313</v>
      </c>
      <c r="B188" s="337"/>
      <c r="C188" s="337"/>
      <c r="D188" s="337"/>
      <c r="E188" s="337"/>
      <c r="F188" s="337"/>
      <c r="G188" s="337"/>
      <c r="H188" s="337"/>
      <c r="I188" s="337"/>
      <c r="J188" s="337"/>
      <c r="K188" s="339"/>
      <c r="L188" s="337"/>
      <c r="M188" s="55"/>
    </row>
    <row r="189" spans="1:13" ht="12.75">
      <c r="A189" s="91" t="s">
        <v>518</v>
      </c>
      <c r="B189" s="337"/>
      <c r="C189" s="337"/>
      <c r="D189" s="337"/>
      <c r="E189" s="337"/>
      <c r="F189" s="337"/>
      <c r="G189" s="337"/>
      <c r="H189" s="337"/>
      <c r="I189" s="337"/>
      <c r="J189" s="337"/>
      <c r="K189" s="339"/>
      <c r="L189" s="337"/>
      <c r="M189" s="55"/>
    </row>
    <row r="190" spans="1:13" ht="12.75">
      <c r="A190" s="91" t="s">
        <v>519</v>
      </c>
      <c r="B190" s="337"/>
      <c r="C190" s="337"/>
      <c r="D190" s="337"/>
      <c r="E190" s="337"/>
      <c r="F190" s="337"/>
      <c r="G190" s="337"/>
      <c r="H190" s="337"/>
      <c r="I190" s="337"/>
      <c r="J190" s="337"/>
      <c r="K190" s="339"/>
      <c r="L190" s="337"/>
      <c r="M190" s="55"/>
    </row>
    <row r="191" spans="1:13" ht="12.75">
      <c r="A191" s="91" t="s">
        <v>520</v>
      </c>
      <c r="B191" s="337"/>
      <c r="C191" s="337"/>
      <c r="D191" s="337"/>
      <c r="E191" s="337"/>
      <c r="F191" s="337"/>
      <c r="G191" s="337"/>
      <c r="H191" s="337"/>
      <c r="I191" s="337"/>
      <c r="J191" s="337"/>
      <c r="K191" s="339"/>
      <c r="L191" s="337"/>
      <c r="M191" s="55"/>
    </row>
    <row r="192" spans="1:13" ht="12.75">
      <c r="A192" s="91" t="s">
        <v>521</v>
      </c>
      <c r="B192" s="337"/>
      <c r="C192" s="337"/>
      <c r="D192" s="337"/>
      <c r="E192" s="337"/>
      <c r="F192" s="337"/>
      <c r="G192" s="337"/>
      <c r="H192" s="337"/>
      <c r="I192" s="337"/>
      <c r="J192" s="337"/>
      <c r="K192" s="339"/>
      <c r="L192" s="337"/>
      <c r="M192" s="55"/>
    </row>
    <row r="193" spans="1:13" ht="12.75">
      <c r="A193" s="91" t="s">
        <v>522</v>
      </c>
      <c r="B193" s="337"/>
      <c r="C193" s="337"/>
      <c r="D193" s="337"/>
      <c r="E193" s="337"/>
      <c r="F193" s="337"/>
      <c r="G193" s="337"/>
      <c r="H193" s="337"/>
      <c r="I193" s="337"/>
      <c r="J193" s="337"/>
      <c r="K193" s="339"/>
      <c r="L193" s="337"/>
      <c r="M193" s="55"/>
    </row>
    <row r="194" spans="1:13" ht="12.75">
      <c r="A194" s="91" t="s">
        <v>440</v>
      </c>
      <c r="B194" s="337"/>
      <c r="C194" s="337"/>
      <c r="D194" s="337"/>
      <c r="E194" s="337"/>
      <c r="F194" s="337"/>
      <c r="G194" s="337"/>
      <c r="H194" s="337"/>
      <c r="I194" s="337"/>
      <c r="J194" s="337"/>
      <c r="K194" s="339"/>
      <c r="L194" s="337"/>
      <c r="M194" s="55"/>
    </row>
    <row r="195" spans="1:13" ht="12.75">
      <c r="A195" s="91" t="s">
        <v>434</v>
      </c>
      <c r="B195" s="337"/>
      <c r="C195" s="337"/>
      <c r="D195" s="337"/>
      <c r="E195" s="337"/>
      <c r="F195" s="337"/>
      <c r="G195" s="337"/>
      <c r="H195" s="337"/>
      <c r="I195" s="337"/>
      <c r="J195" s="337"/>
      <c r="K195" s="339"/>
      <c r="L195" s="337"/>
      <c r="M195" s="55"/>
    </row>
    <row r="196" spans="1:13" ht="12.75">
      <c r="A196" s="58" t="s">
        <v>314</v>
      </c>
      <c r="B196" s="337"/>
      <c r="C196" s="337"/>
      <c r="D196" s="337"/>
      <c r="E196" s="337"/>
      <c r="F196" s="337"/>
      <c r="G196" s="337"/>
      <c r="H196" s="337"/>
      <c r="I196" s="337"/>
      <c r="J196" s="337"/>
      <c r="K196" s="339"/>
      <c r="L196" s="337"/>
      <c r="M196" s="55"/>
    </row>
    <row r="197" spans="1:13" ht="12.75">
      <c r="A197" s="91" t="s">
        <v>523</v>
      </c>
      <c r="B197" s="337"/>
      <c r="C197" s="337"/>
      <c r="D197" s="337"/>
      <c r="E197" s="337"/>
      <c r="F197" s="337"/>
      <c r="G197" s="337"/>
      <c r="H197" s="337"/>
      <c r="I197" s="337"/>
      <c r="J197" s="337"/>
      <c r="K197" s="339"/>
      <c r="L197" s="337"/>
      <c r="M197" s="55"/>
    </row>
    <row r="198" spans="1:13" ht="12.75">
      <c r="A198" s="91" t="s">
        <v>524</v>
      </c>
      <c r="B198" s="337"/>
      <c r="C198" s="337"/>
      <c r="D198" s="337"/>
      <c r="E198" s="337"/>
      <c r="F198" s="337"/>
      <c r="G198" s="337"/>
      <c r="H198" s="337"/>
      <c r="I198" s="337"/>
      <c r="J198" s="337"/>
      <c r="K198" s="339"/>
      <c r="L198" s="337"/>
      <c r="M198" s="55"/>
    </row>
    <row r="199" spans="1:13" ht="12.75">
      <c r="A199" s="91" t="s">
        <v>525</v>
      </c>
      <c r="B199" s="337"/>
      <c r="C199" s="337"/>
      <c r="D199" s="337"/>
      <c r="E199" s="337"/>
      <c r="F199" s="337"/>
      <c r="G199" s="337"/>
      <c r="H199" s="337"/>
      <c r="I199" s="337"/>
      <c r="J199" s="337"/>
      <c r="K199" s="339"/>
      <c r="L199" s="337"/>
      <c r="M199" s="55"/>
    </row>
    <row r="200" spans="1:13" ht="12.75">
      <c r="A200" s="91" t="s">
        <v>440</v>
      </c>
      <c r="B200" s="337"/>
      <c r="C200" s="337"/>
      <c r="D200" s="337"/>
      <c r="E200" s="337"/>
      <c r="F200" s="337"/>
      <c r="G200" s="337"/>
      <c r="H200" s="337"/>
      <c r="I200" s="337"/>
      <c r="J200" s="337"/>
      <c r="K200" s="339"/>
      <c r="L200" s="337"/>
      <c r="M200" s="55"/>
    </row>
    <row r="201" spans="1:13" ht="12.75">
      <c r="A201" s="91" t="s">
        <v>434</v>
      </c>
      <c r="B201" s="337"/>
      <c r="C201" s="337"/>
      <c r="D201" s="337"/>
      <c r="E201" s="337"/>
      <c r="F201" s="337"/>
      <c r="G201" s="337"/>
      <c r="H201" s="337"/>
      <c r="I201" s="337"/>
      <c r="J201" s="337"/>
      <c r="K201" s="339"/>
      <c r="L201" s="337"/>
      <c r="M201" s="55"/>
    </row>
    <row r="202" spans="1:13" ht="12.75">
      <c r="A202" s="58" t="s">
        <v>315</v>
      </c>
      <c r="B202" s="337"/>
      <c r="C202" s="337"/>
      <c r="D202" s="337"/>
      <c r="E202" s="337"/>
      <c r="F202" s="337"/>
      <c r="G202" s="337"/>
      <c r="H202" s="337"/>
      <c r="I202" s="337"/>
      <c r="J202" s="337"/>
      <c r="K202" s="339"/>
      <c r="L202" s="337"/>
      <c r="M202" s="55"/>
    </row>
    <row r="203" spans="1:13" ht="12.75">
      <c r="A203" s="91" t="s">
        <v>526</v>
      </c>
      <c r="B203" s="337"/>
      <c r="C203" s="337"/>
      <c r="D203" s="337"/>
      <c r="E203" s="337"/>
      <c r="F203" s="337"/>
      <c r="G203" s="337"/>
      <c r="H203" s="337"/>
      <c r="I203" s="337"/>
      <c r="J203" s="337"/>
      <c r="K203" s="339"/>
      <c r="L203" s="337"/>
      <c r="M203" s="55"/>
    </row>
    <row r="204" spans="1:13" ht="12.75">
      <c r="A204" s="91" t="s">
        <v>527</v>
      </c>
      <c r="B204" s="337"/>
      <c r="C204" s="337"/>
      <c r="D204" s="337"/>
      <c r="E204" s="337"/>
      <c r="F204" s="337"/>
      <c r="G204" s="337"/>
      <c r="H204" s="337"/>
      <c r="I204" s="337"/>
      <c r="J204" s="337"/>
      <c r="K204" s="339"/>
      <c r="L204" s="337"/>
      <c r="M204" s="55"/>
    </row>
    <row r="205" spans="1:13" ht="12.75">
      <c r="A205" s="91" t="s">
        <v>528</v>
      </c>
      <c r="B205" s="337"/>
      <c r="C205" s="337"/>
      <c r="D205" s="337"/>
      <c r="E205" s="337"/>
      <c r="F205" s="337"/>
      <c r="G205" s="337"/>
      <c r="H205" s="337"/>
      <c r="I205" s="337"/>
      <c r="J205" s="337"/>
      <c r="K205" s="339"/>
      <c r="L205" s="337"/>
      <c r="M205" s="55"/>
    </row>
    <row r="206" spans="1:13" ht="12.75">
      <c r="A206" s="91" t="s">
        <v>529</v>
      </c>
      <c r="B206" s="337"/>
      <c r="C206" s="337"/>
      <c r="D206" s="337"/>
      <c r="E206" s="337"/>
      <c r="F206" s="337"/>
      <c r="G206" s="337"/>
      <c r="H206" s="337"/>
      <c r="I206" s="337"/>
      <c r="J206" s="337"/>
      <c r="K206" s="339"/>
      <c r="L206" s="337"/>
      <c r="M206" s="55"/>
    </row>
    <row r="207" spans="1:13" ht="12.75">
      <c r="A207" s="91" t="s">
        <v>530</v>
      </c>
      <c r="B207" s="337"/>
      <c r="C207" s="337"/>
      <c r="D207" s="337"/>
      <c r="E207" s="337"/>
      <c r="F207" s="337"/>
      <c r="G207" s="337"/>
      <c r="H207" s="337"/>
      <c r="I207" s="337"/>
      <c r="J207" s="337"/>
      <c r="K207" s="339"/>
      <c r="L207" s="337"/>
      <c r="M207" s="55"/>
    </row>
    <row r="208" spans="1:13" ht="12.75">
      <c r="A208" s="91" t="s">
        <v>531</v>
      </c>
      <c r="B208" s="337"/>
      <c r="C208" s="337"/>
      <c r="D208" s="337"/>
      <c r="E208" s="337"/>
      <c r="F208" s="337"/>
      <c r="G208" s="337"/>
      <c r="H208" s="337"/>
      <c r="I208" s="337"/>
      <c r="J208" s="337"/>
      <c r="K208" s="339"/>
      <c r="L208" s="337"/>
      <c r="M208" s="55"/>
    </row>
    <row r="209" spans="1:13" ht="12.75">
      <c r="A209" s="91" t="s">
        <v>794</v>
      </c>
      <c r="B209" s="337"/>
      <c r="C209" s="337"/>
      <c r="D209" s="337"/>
      <c r="E209" s="337"/>
      <c r="F209" s="337"/>
      <c r="G209" s="337"/>
      <c r="H209" s="337"/>
      <c r="I209" s="337"/>
      <c r="J209" s="337"/>
      <c r="K209" s="339"/>
      <c r="L209" s="337"/>
      <c r="M209" s="55"/>
    </row>
    <row r="210" spans="1:13" ht="12.75">
      <c r="A210" s="91" t="s">
        <v>434</v>
      </c>
      <c r="B210" s="337"/>
      <c r="C210" s="337"/>
      <c r="D210" s="337"/>
      <c r="E210" s="337"/>
      <c r="F210" s="337"/>
      <c r="G210" s="337"/>
      <c r="H210" s="337"/>
      <c r="I210" s="337"/>
      <c r="J210" s="337"/>
      <c r="K210" s="339"/>
      <c r="L210" s="337"/>
      <c r="M210" s="55"/>
    </row>
    <row r="211" spans="1:13" ht="12.75">
      <c r="A211" s="58" t="s">
        <v>73</v>
      </c>
      <c r="B211" s="341"/>
      <c r="C211" s="341"/>
      <c r="D211" s="604"/>
      <c r="E211" s="604"/>
      <c r="F211" s="604"/>
      <c r="G211" s="341"/>
      <c r="H211" s="604"/>
      <c r="I211" s="604"/>
      <c r="J211" s="604"/>
      <c r="K211" s="341"/>
      <c r="L211" s="604"/>
      <c r="M211" s="235"/>
    </row>
    <row r="212" spans="1:13" ht="12.75">
      <c r="A212" s="58" t="s">
        <v>184</v>
      </c>
      <c r="B212" s="337"/>
      <c r="C212" s="337"/>
      <c r="D212" s="337"/>
      <c r="E212" s="337"/>
      <c r="F212" s="337"/>
      <c r="G212" s="337"/>
      <c r="H212" s="337"/>
      <c r="I212" s="337"/>
      <c r="J212" s="337"/>
      <c r="K212" s="339"/>
      <c r="L212" s="337"/>
      <c r="M212" s="55"/>
    </row>
    <row r="213" spans="1:13" ht="12.75">
      <c r="A213" s="62" t="s">
        <v>185</v>
      </c>
      <c r="B213" s="609"/>
      <c r="C213" s="609"/>
      <c r="D213" s="609"/>
      <c r="E213" s="609"/>
      <c r="F213" s="609"/>
      <c r="G213" s="609"/>
      <c r="H213" s="609"/>
      <c r="I213" s="609"/>
      <c r="J213" s="609"/>
      <c r="K213" s="610"/>
      <c r="L213" s="609"/>
      <c r="M213" s="209"/>
    </row>
    <row r="214" spans="1:13" ht="12.75">
      <c r="A214" s="874"/>
      <c r="B214" s="877"/>
      <c r="C214" s="877"/>
      <c r="D214" s="877"/>
      <c r="E214" s="877"/>
      <c r="F214" s="877"/>
      <c r="G214" s="877"/>
      <c r="H214" s="877"/>
      <c r="I214" s="877"/>
      <c r="J214" s="877"/>
      <c r="K214" s="877"/>
      <c r="L214" s="877"/>
      <c r="M214" s="27"/>
    </row>
    <row r="215" spans="1:13" ht="12.75">
      <c r="A215" s="885"/>
      <c r="B215" s="885"/>
      <c r="C215" s="885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2.75">
      <c r="A216" s="890"/>
      <c r="B216" s="890"/>
      <c r="C216" s="890"/>
      <c r="D216" s="890"/>
      <c r="E216" s="890"/>
      <c r="F216" s="890"/>
      <c r="G216" s="890"/>
      <c r="H216" s="890"/>
      <c r="I216" s="890"/>
      <c r="J216" s="890"/>
      <c r="K216" s="27"/>
      <c r="L216" s="27"/>
      <c r="M216" s="27"/>
    </row>
    <row r="217" spans="1:13" s="55" customFormat="1" ht="11.2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1:12" ht="24.75" customHeight="1">
      <c r="A218" s="67"/>
      <c r="B218" s="182" t="s">
        <v>116</v>
      </c>
      <c r="C218" s="182" t="s">
        <v>116</v>
      </c>
      <c r="D218" s="886" t="s">
        <v>117</v>
      </c>
      <c r="E218" s="887"/>
      <c r="F218" s="888"/>
      <c r="G218" s="183" t="s">
        <v>120</v>
      </c>
      <c r="H218" s="879" t="s">
        <v>118</v>
      </c>
      <c r="I218" s="880"/>
      <c r="J218" s="881"/>
      <c r="K218" s="183" t="s">
        <v>120</v>
      </c>
      <c r="L218" s="882" t="s">
        <v>1032</v>
      </c>
    </row>
    <row r="219" spans="1:12" ht="20.25" customHeight="1">
      <c r="A219" s="187" t="s">
        <v>128</v>
      </c>
      <c r="B219" s="184" t="s">
        <v>84</v>
      </c>
      <c r="C219" s="184" t="s">
        <v>85</v>
      </c>
      <c r="D219" s="182" t="str">
        <f>D17</f>
        <v>No Mês</v>
      </c>
      <c r="E219" s="182" t="str">
        <f>E17</f>
        <v>Até o  Mês</v>
      </c>
      <c r="F219" s="182" t="s">
        <v>87</v>
      </c>
      <c r="G219" s="71"/>
      <c r="H219" s="182" t="str">
        <f>H17</f>
        <v>No Mês</v>
      </c>
      <c r="I219" s="182" t="str">
        <f>I17</f>
        <v>Até o  Mês</v>
      </c>
      <c r="J219" s="182" t="s">
        <v>87</v>
      </c>
      <c r="K219" s="71"/>
      <c r="L219" s="883"/>
    </row>
    <row r="220" spans="1:12" ht="21.75" customHeight="1">
      <c r="A220" s="72"/>
      <c r="B220" s="185"/>
      <c r="C220" s="186" t="s">
        <v>89</v>
      </c>
      <c r="D220" s="186"/>
      <c r="E220" s="186" t="s">
        <v>90</v>
      </c>
      <c r="F220" s="186" t="s">
        <v>39</v>
      </c>
      <c r="G220" s="75" t="s">
        <v>290</v>
      </c>
      <c r="H220" s="186"/>
      <c r="I220" s="186" t="s">
        <v>121</v>
      </c>
      <c r="J220" s="186" t="s">
        <v>752</v>
      </c>
      <c r="K220" s="75" t="s">
        <v>751</v>
      </c>
      <c r="L220" s="884"/>
    </row>
    <row r="221" spans="1:12" ht="11.25" customHeight="1">
      <c r="A221" s="57" t="s">
        <v>184</v>
      </c>
      <c r="B221" s="337"/>
      <c r="C221" s="337"/>
      <c r="D221" s="337"/>
      <c r="E221" s="337"/>
      <c r="F221" s="337"/>
      <c r="G221" s="337"/>
      <c r="H221" s="337"/>
      <c r="I221" s="337"/>
      <c r="J221" s="339"/>
      <c r="K221" s="339"/>
      <c r="L221" s="335"/>
    </row>
    <row r="222" spans="1:12" ht="11.25" customHeight="1">
      <c r="A222" s="58" t="s">
        <v>281</v>
      </c>
      <c r="B222" s="337"/>
      <c r="C222" s="337"/>
      <c r="D222" s="337"/>
      <c r="E222" s="337"/>
      <c r="F222" s="337"/>
      <c r="G222" s="337"/>
      <c r="H222" s="337"/>
      <c r="I222" s="337"/>
      <c r="J222" s="339"/>
      <c r="K222" s="339"/>
      <c r="L222" s="337"/>
    </row>
    <row r="223" spans="1:12" ht="11.25" customHeight="1">
      <c r="A223" s="91" t="s">
        <v>432</v>
      </c>
      <c r="B223" s="400"/>
      <c r="C223" s="337"/>
      <c r="D223" s="337"/>
      <c r="E223" s="337"/>
      <c r="F223" s="337"/>
      <c r="G223" s="337"/>
      <c r="H223" s="337"/>
      <c r="I223" s="337"/>
      <c r="J223" s="339"/>
      <c r="K223" s="339"/>
      <c r="L223" s="337"/>
    </row>
    <row r="224" spans="1:12" ht="11.25" customHeight="1">
      <c r="A224" s="91" t="s">
        <v>433</v>
      </c>
      <c r="B224" s="400"/>
      <c r="C224" s="337"/>
      <c r="D224" s="337"/>
      <c r="E224" s="337"/>
      <c r="F224" s="337"/>
      <c r="G224" s="337"/>
      <c r="H224" s="337"/>
      <c r="I224" s="337"/>
      <c r="J224" s="339"/>
      <c r="K224" s="339"/>
      <c r="L224" s="337"/>
    </row>
    <row r="225" spans="1:12" ht="11.25" customHeight="1">
      <c r="A225" s="91" t="s">
        <v>440</v>
      </c>
      <c r="B225" s="400"/>
      <c r="C225" s="337"/>
      <c r="D225" s="337"/>
      <c r="E225" s="337"/>
      <c r="F225" s="337"/>
      <c r="G225" s="337"/>
      <c r="H225" s="337"/>
      <c r="I225" s="337"/>
      <c r="J225" s="339"/>
      <c r="K225" s="339"/>
      <c r="L225" s="337"/>
    </row>
    <row r="226" spans="1:12" ht="11.25" customHeight="1">
      <c r="A226" s="91" t="s">
        <v>434</v>
      </c>
      <c r="B226" s="400"/>
      <c r="C226" s="337"/>
      <c r="D226" s="337"/>
      <c r="E226" s="337"/>
      <c r="F226" s="337"/>
      <c r="G226" s="337"/>
      <c r="H226" s="337"/>
      <c r="I226" s="337"/>
      <c r="J226" s="337"/>
      <c r="K226" s="339"/>
      <c r="L226" s="337"/>
    </row>
    <row r="227" spans="1:12" ht="11.25" customHeight="1">
      <c r="A227" s="58" t="s">
        <v>282</v>
      </c>
      <c r="B227" s="337"/>
      <c r="C227" s="337"/>
      <c r="D227" s="337"/>
      <c r="E227" s="337"/>
      <c r="F227" s="337"/>
      <c r="G227" s="337"/>
      <c r="H227" s="337"/>
      <c r="I227" s="337"/>
      <c r="J227" s="337"/>
      <c r="K227" s="339"/>
      <c r="L227" s="337"/>
    </row>
    <row r="228" spans="1:12" ht="11.25" customHeight="1">
      <c r="A228" s="91" t="s">
        <v>435</v>
      </c>
      <c r="B228" s="337"/>
      <c r="C228" s="337"/>
      <c r="D228" s="337"/>
      <c r="E228" s="337"/>
      <c r="F228" s="337"/>
      <c r="G228" s="337"/>
      <c r="H228" s="337"/>
      <c r="I228" s="337"/>
      <c r="J228" s="337"/>
      <c r="K228" s="339"/>
      <c r="L228" s="337"/>
    </row>
    <row r="229" spans="1:12" ht="11.25" customHeight="1">
      <c r="A229" s="91" t="s">
        <v>436</v>
      </c>
      <c r="B229" s="337"/>
      <c r="C229" s="337"/>
      <c r="D229" s="337"/>
      <c r="E229" s="337"/>
      <c r="F229" s="337"/>
      <c r="G229" s="337"/>
      <c r="H229" s="337"/>
      <c r="I229" s="337"/>
      <c r="J229" s="337"/>
      <c r="K229" s="339"/>
      <c r="L229" s="337"/>
    </row>
    <row r="230" spans="1:12" ht="11.25" customHeight="1">
      <c r="A230" s="91" t="s">
        <v>440</v>
      </c>
      <c r="B230" s="337"/>
      <c r="C230" s="337"/>
      <c r="D230" s="337"/>
      <c r="E230" s="337"/>
      <c r="F230" s="337"/>
      <c r="G230" s="337"/>
      <c r="H230" s="337"/>
      <c r="I230" s="337"/>
      <c r="J230" s="337"/>
      <c r="K230" s="339"/>
      <c r="L230" s="337"/>
    </row>
    <row r="231" spans="1:12" ht="11.25" customHeight="1">
      <c r="A231" s="91" t="s">
        <v>434</v>
      </c>
      <c r="B231" s="337"/>
      <c r="C231" s="337"/>
      <c r="D231" s="337"/>
      <c r="E231" s="337"/>
      <c r="F231" s="337"/>
      <c r="G231" s="337"/>
      <c r="H231" s="337"/>
      <c r="I231" s="337"/>
      <c r="J231" s="337"/>
      <c r="K231" s="339"/>
      <c r="L231" s="337"/>
    </row>
    <row r="232" spans="1:12" ht="11.25" customHeight="1">
      <c r="A232" s="58" t="s">
        <v>283</v>
      </c>
      <c r="B232" s="337"/>
      <c r="C232" s="337"/>
      <c r="D232" s="337"/>
      <c r="E232" s="337"/>
      <c r="F232" s="337"/>
      <c r="G232" s="337"/>
      <c r="H232" s="337"/>
      <c r="I232" s="337"/>
      <c r="J232" s="337"/>
      <c r="K232" s="339"/>
      <c r="L232" s="337"/>
    </row>
    <row r="233" spans="1:12" ht="11.25" customHeight="1">
      <c r="A233" s="91" t="s">
        <v>437</v>
      </c>
      <c r="B233" s="337"/>
      <c r="C233" s="337"/>
      <c r="D233" s="337"/>
      <c r="E233" s="337"/>
      <c r="F233" s="337"/>
      <c r="G233" s="337"/>
      <c r="H233" s="337"/>
      <c r="I233" s="337"/>
      <c r="J233" s="337"/>
      <c r="K233" s="339"/>
      <c r="L233" s="337"/>
    </row>
    <row r="234" spans="1:12" ht="11.25" customHeight="1">
      <c r="A234" s="91" t="s">
        <v>438</v>
      </c>
      <c r="B234" s="337"/>
      <c r="C234" s="337"/>
      <c r="D234" s="337"/>
      <c r="E234" s="337"/>
      <c r="F234" s="337"/>
      <c r="G234" s="337"/>
      <c r="H234" s="337"/>
      <c r="I234" s="337"/>
      <c r="J234" s="337"/>
      <c r="K234" s="339"/>
      <c r="L234" s="337"/>
    </row>
    <row r="235" spans="1:12" ht="11.25" customHeight="1">
      <c r="A235" s="91" t="s">
        <v>440</v>
      </c>
      <c r="B235" s="337"/>
      <c r="C235" s="337"/>
      <c r="D235" s="337"/>
      <c r="E235" s="337"/>
      <c r="F235" s="337"/>
      <c r="G235" s="337"/>
      <c r="H235" s="337"/>
      <c r="I235" s="337"/>
      <c r="J235" s="337"/>
      <c r="K235" s="339"/>
      <c r="L235" s="337"/>
    </row>
    <row r="236" spans="1:12" ht="11.25" customHeight="1">
      <c r="A236" s="91" t="s">
        <v>434</v>
      </c>
      <c r="B236" s="337"/>
      <c r="C236" s="337"/>
      <c r="D236" s="337"/>
      <c r="E236" s="337"/>
      <c r="F236" s="337"/>
      <c r="G236" s="337"/>
      <c r="H236" s="337"/>
      <c r="I236" s="337"/>
      <c r="J236" s="337"/>
      <c r="K236" s="339"/>
      <c r="L236" s="337"/>
    </row>
    <row r="237" spans="1:12" ht="11.25" customHeight="1">
      <c r="A237" s="58" t="s">
        <v>291</v>
      </c>
      <c r="B237" s="337"/>
      <c r="C237" s="337"/>
      <c r="D237" s="337"/>
      <c r="E237" s="337"/>
      <c r="F237" s="337"/>
      <c r="G237" s="337"/>
      <c r="H237" s="337"/>
      <c r="I237" s="337"/>
      <c r="J237" s="337"/>
      <c r="K237" s="339"/>
      <c r="L237" s="337"/>
    </row>
    <row r="238" spans="1:12" ht="11.25" customHeight="1">
      <c r="A238" s="91" t="s">
        <v>439</v>
      </c>
      <c r="B238" s="337"/>
      <c r="C238" s="337"/>
      <c r="D238" s="337"/>
      <c r="E238" s="337"/>
      <c r="F238" s="337"/>
      <c r="G238" s="337"/>
      <c r="H238" s="337"/>
      <c r="I238" s="337"/>
      <c r="J238" s="337"/>
      <c r="K238" s="339"/>
      <c r="L238" s="337"/>
    </row>
    <row r="239" spans="1:12" ht="11.25" customHeight="1">
      <c r="A239" s="91" t="s">
        <v>440</v>
      </c>
      <c r="B239" s="337"/>
      <c r="C239" s="337"/>
      <c r="D239" s="337"/>
      <c r="E239" s="337"/>
      <c r="F239" s="337"/>
      <c r="G239" s="337"/>
      <c r="H239" s="337"/>
      <c r="I239" s="337"/>
      <c r="J239" s="337"/>
      <c r="K239" s="339"/>
      <c r="L239" s="337"/>
    </row>
    <row r="240" spans="1:12" ht="11.25" customHeight="1">
      <c r="A240" s="91" t="s">
        <v>441</v>
      </c>
      <c r="B240" s="337"/>
      <c r="C240" s="337"/>
      <c r="D240" s="337"/>
      <c r="E240" s="337"/>
      <c r="F240" s="337"/>
      <c r="G240" s="337"/>
      <c r="H240" s="337"/>
      <c r="I240" s="337"/>
      <c r="J240" s="337"/>
      <c r="K240" s="339"/>
      <c r="L240" s="337"/>
    </row>
    <row r="241" spans="1:12" ht="11.25" customHeight="1">
      <c r="A241" s="91" t="s">
        <v>442</v>
      </c>
      <c r="B241" s="337"/>
      <c r="C241" s="337"/>
      <c r="D241" s="337"/>
      <c r="E241" s="337"/>
      <c r="F241" s="337"/>
      <c r="G241" s="337"/>
      <c r="H241" s="337"/>
      <c r="I241" s="337"/>
      <c r="J241" s="337"/>
      <c r="K241" s="339"/>
      <c r="L241" s="337"/>
    </row>
    <row r="242" spans="1:12" ht="11.25" customHeight="1">
      <c r="A242" s="91" t="s">
        <v>443</v>
      </c>
      <c r="B242" s="337"/>
      <c r="C242" s="337"/>
      <c r="D242" s="337"/>
      <c r="E242" s="337"/>
      <c r="F242" s="337"/>
      <c r="G242" s="337"/>
      <c r="H242" s="337"/>
      <c r="I242" s="337"/>
      <c r="J242" s="337"/>
      <c r="K242" s="339"/>
      <c r="L242" s="337"/>
    </row>
    <row r="243" spans="1:12" ht="11.25" customHeight="1">
      <c r="A243" s="91" t="s">
        <v>444</v>
      </c>
      <c r="B243" s="337"/>
      <c r="C243" s="337"/>
      <c r="D243" s="337"/>
      <c r="E243" s="337"/>
      <c r="F243" s="337"/>
      <c r="G243" s="337"/>
      <c r="H243" s="337"/>
      <c r="I243" s="337"/>
      <c r="J243" s="337"/>
      <c r="K243" s="339"/>
      <c r="L243" s="337"/>
    </row>
    <row r="244" spans="1:12" ht="11.25" customHeight="1">
      <c r="A244" s="91" t="s">
        <v>445</v>
      </c>
      <c r="B244" s="337"/>
      <c r="C244" s="337"/>
      <c r="D244" s="337"/>
      <c r="E244" s="337"/>
      <c r="F244" s="337"/>
      <c r="G244" s="337"/>
      <c r="H244" s="337"/>
      <c r="I244" s="337"/>
      <c r="J244" s="337"/>
      <c r="K244" s="339"/>
      <c r="L244" s="337"/>
    </row>
    <row r="245" spans="1:12" ht="11.25" customHeight="1">
      <c r="A245" s="91" t="s">
        <v>446</v>
      </c>
      <c r="B245" s="337"/>
      <c r="C245" s="337"/>
      <c r="D245" s="337"/>
      <c r="E245" s="337"/>
      <c r="F245" s="337"/>
      <c r="G245" s="337"/>
      <c r="H245" s="337"/>
      <c r="I245" s="337"/>
      <c r="J245" s="337"/>
      <c r="K245" s="339"/>
      <c r="L245" s="337"/>
    </row>
    <row r="246" spans="1:12" ht="11.25" customHeight="1">
      <c r="A246" s="91" t="s">
        <v>447</v>
      </c>
      <c r="B246" s="337"/>
      <c r="C246" s="337"/>
      <c r="D246" s="337"/>
      <c r="E246" s="337"/>
      <c r="F246" s="337"/>
      <c r="G246" s="337"/>
      <c r="H246" s="337"/>
      <c r="I246" s="337"/>
      <c r="J246" s="337"/>
      <c r="K246" s="339"/>
      <c r="L246" s="337"/>
    </row>
    <row r="247" spans="1:12" ht="11.25" customHeight="1">
      <c r="A247" s="91" t="s">
        <v>448</v>
      </c>
      <c r="B247" s="337"/>
      <c r="C247" s="337"/>
      <c r="D247" s="337"/>
      <c r="E247" s="337"/>
      <c r="F247" s="337"/>
      <c r="G247" s="337"/>
      <c r="H247" s="337"/>
      <c r="I247" s="337"/>
      <c r="J247" s="337"/>
      <c r="K247" s="339"/>
      <c r="L247" s="337"/>
    </row>
    <row r="248" spans="1:12" ht="11.25" customHeight="1">
      <c r="A248" s="91" t="s">
        <v>449</v>
      </c>
      <c r="B248" s="337"/>
      <c r="C248" s="337"/>
      <c r="D248" s="337"/>
      <c r="E248" s="337"/>
      <c r="F248" s="337"/>
      <c r="G248" s="337"/>
      <c r="H248" s="337"/>
      <c r="I248" s="337"/>
      <c r="J248" s="337"/>
      <c r="K248" s="339"/>
      <c r="L248" s="337"/>
    </row>
    <row r="249" spans="1:12" ht="11.25" customHeight="1">
      <c r="A249" s="91" t="s">
        <v>434</v>
      </c>
      <c r="B249" s="337"/>
      <c r="C249" s="337"/>
      <c r="D249" s="337"/>
      <c r="E249" s="337"/>
      <c r="F249" s="337"/>
      <c r="G249" s="337"/>
      <c r="H249" s="337"/>
      <c r="I249" s="337"/>
      <c r="J249" s="337"/>
      <c r="K249" s="339"/>
      <c r="L249" s="337"/>
    </row>
    <row r="250" spans="1:12" ht="11.25" customHeight="1">
      <c r="A250" s="58" t="s">
        <v>292</v>
      </c>
      <c r="B250" s="337"/>
      <c r="C250" s="337"/>
      <c r="D250" s="337"/>
      <c r="E250" s="337"/>
      <c r="F250" s="337"/>
      <c r="G250" s="337"/>
      <c r="H250" s="337"/>
      <c r="I250" s="337"/>
      <c r="J250" s="337"/>
      <c r="K250" s="339"/>
      <c r="L250" s="337"/>
    </row>
    <row r="251" spans="1:12" ht="11.25" customHeight="1">
      <c r="A251" s="91" t="s">
        <v>450</v>
      </c>
      <c r="B251" s="337"/>
      <c r="C251" s="337"/>
      <c r="D251" s="337"/>
      <c r="E251" s="337"/>
      <c r="F251" s="337"/>
      <c r="G251" s="337"/>
      <c r="H251" s="337"/>
      <c r="I251" s="337"/>
      <c r="J251" s="337"/>
      <c r="K251" s="339"/>
      <c r="L251" s="337"/>
    </row>
    <row r="252" spans="1:12" ht="11.25" customHeight="1">
      <c r="A252" s="91" t="s">
        <v>451</v>
      </c>
      <c r="B252" s="337"/>
      <c r="C252" s="337"/>
      <c r="D252" s="337"/>
      <c r="E252" s="337"/>
      <c r="F252" s="337"/>
      <c r="G252" s="337"/>
      <c r="H252" s="337"/>
      <c r="I252" s="337"/>
      <c r="J252" s="337"/>
      <c r="K252" s="339"/>
      <c r="L252" s="337"/>
    </row>
    <row r="253" spans="1:12" ht="11.25" customHeight="1">
      <c r="A253" s="91" t="s">
        <v>452</v>
      </c>
      <c r="B253" s="337"/>
      <c r="C253" s="337"/>
      <c r="D253" s="337"/>
      <c r="E253" s="337"/>
      <c r="F253" s="337"/>
      <c r="G253" s="337"/>
      <c r="H253" s="337"/>
      <c r="I253" s="337"/>
      <c r="J253" s="337"/>
      <c r="K253" s="339"/>
      <c r="L253" s="337"/>
    </row>
    <row r="254" spans="1:12" ht="11.25" customHeight="1">
      <c r="A254" s="91" t="s">
        <v>440</v>
      </c>
      <c r="B254" s="337"/>
      <c r="C254" s="337"/>
      <c r="D254" s="337"/>
      <c r="E254" s="337"/>
      <c r="F254" s="337"/>
      <c r="G254" s="337"/>
      <c r="H254" s="337"/>
      <c r="I254" s="337"/>
      <c r="J254" s="337"/>
      <c r="K254" s="339"/>
      <c r="L254" s="337"/>
    </row>
    <row r="255" spans="1:12" ht="11.25" customHeight="1">
      <c r="A255" s="91" t="s">
        <v>434</v>
      </c>
      <c r="B255" s="337"/>
      <c r="C255" s="337"/>
      <c r="D255" s="337"/>
      <c r="E255" s="337"/>
      <c r="F255" s="337"/>
      <c r="G255" s="337"/>
      <c r="H255" s="337"/>
      <c r="I255" s="337"/>
      <c r="J255" s="337"/>
      <c r="K255" s="339"/>
      <c r="L255" s="337"/>
    </row>
    <row r="256" spans="1:12" ht="11.25" customHeight="1">
      <c r="A256" s="58" t="s">
        <v>293</v>
      </c>
      <c r="B256" s="337"/>
      <c r="C256" s="337"/>
      <c r="D256" s="337"/>
      <c r="E256" s="337"/>
      <c r="F256" s="337"/>
      <c r="G256" s="337"/>
      <c r="H256" s="337"/>
      <c r="I256" s="337"/>
      <c r="J256" s="337"/>
      <c r="K256" s="339"/>
      <c r="L256" s="337"/>
    </row>
    <row r="257" spans="1:12" ht="11.25" customHeight="1">
      <c r="A257" s="91" t="s">
        <v>453</v>
      </c>
      <c r="B257" s="337"/>
      <c r="C257" s="337"/>
      <c r="D257" s="337"/>
      <c r="E257" s="337"/>
      <c r="F257" s="337"/>
      <c r="G257" s="337"/>
      <c r="H257" s="337"/>
      <c r="I257" s="337"/>
      <c r="J257" s="337"/>
      <c r="K257" s="339"/>
      <c r="L257" s="337"/>
    </row>
    <row r="258" spans="1:12" ht="11.25" customHeight="1">
      <c r="A258" s="91" t="s">
        <v>454</v>
      </c>
      <c r="B258" s="337"/>
      <c r="C258" s="337"/>
      <c r="D258" s="337"/>
      <c r="E258" s="337"/>
      <c r="F258" s="337"/>
      <c r="G258" s="337"/>
      <c r="H258" s="337"/>
      <c r="I258" s="337"/>
      <c r="J258" s="337"/>
      <c r="K258" s="339"/>
      <c r="L258" s="337"/>
    </row>
    <row r="259" spans="1:12" ht="11.25" customHeight="1">
      <c r="A259" s="91" t="s">
        <v>455</v>
      </c>
      <c r="B259" s="337"/>
      <c r="C259" s="337"/>
      <c r="D259" s="337"/>
      <c r="E259" s="337"/>
      <c r="F259" s="337"/>
      <c r="G259" s="337"/>
      <c r="H259" s="337"/>
      <c r="I259" s="337"/>
      <c r="J259" s="337"/>
      <c r="K259" s="339"/>
      <c r="L259" s="337"/>
    </row>
    <row r="260" spans="1:12" ht="11.25" customHeight="1">
      <c r="A260" s="91" t="s">
        <v>440</v>
      </c>
      <c r="B260" s="337"/>
      <c r="C260" s="337"/>
      <c r="D260" s="337"/>
      <c r="E260" s="337"/>
      <c r="F260" s="337"/>
      <c r="G260" s="337"/>
      <c r="H260" s="337"/>
      <c r="I260" s="337"/>
      <c r="J260" s="337"/>
      <c r="K260" s="339"/>
      <c r="L260" s="337"/>
    </row>
    <row r="261" spans="1:12" ht="11.25" customHeight="1">
      <c r="A261" s="91" t="s">
        <v>434</v>
      </c>
      <c r="B261" s="337"/>
      <c r="C261" s="337"/>
      <c r="D261" s="337"/>
      <c r="E261" s="337"/>
      <c r="F261" s="337"/>
      <c r="G261" s="337"/>
      <c r="H261" s="337"/>
      <c r="I261" s="337"/>
      <c r="J261" s="337"/>
      <c r="K261" s="339"/>
      <c r="L261" s="337"/>
    </row>
    <row r="262" spans="1:12" ht="11.25" customHeight="1">
      <c r="A262" s="58" t="s">
        <v>294</v>
      </c>
      <c r="B262" s="337"/>
      <c r="C262" s="337"/>
      <c r="D262" s="337"/>
      <c r="E262" s="337"/>
      <c r="F262" s="337"/>
      <c r="G262" s="337"/>
      <c r="H262" s="337"/>
      <c r="I262" s="337"/>
      <c r="J262" s="337"/>
      <c r="K262" s="339"/>
      <c r="L262" s="337"/>
    </row>
    <row r="263" spans="1:12" ht="11.25" customHeight="1">
      <c r="A263" s="91" t="s">
        <v>456</v>
      </c>
      <c r="B263" s="337"/>
      <c r="C263" s="337"/>
      <c r="D263" s="337"/>
      <c r="E263" s="337"/>
      <c r="F263" s="337"/>
      <c r="G263" s="337"/>
      <c r="H263" s="337"/>
      <c r="I263" s="337"/>
      <c r="J263" s="337"/>
      <c r="K263" s="339"/>
      <c r="L263" s="337"/>
    </row>
    <row r="264" spans="1:12" ht="11.25" customHeight="1">
      <c r="A264" s="91" t="s">
        <v>457</v>
      </c>
      <c r="B264" s="337"/>
      <c r="C264" s="337"/>
      <c r="D264" s="337"/>
      <c r="E264" s="337"/>
      <c r="F264" s="337"/>
      <c r="G264" s="337"/>
      <c r="H264" s="337"/>
      <c r="I264" s="337"/>
      <c r="J264" s="337"/>
      <c r="K264" s="339"/>
      <c r="L264" s="337"/>
    </row>
    <row r="265" spans="1:12" ht="11.25" customHeight="1">
      <c r="A265" s="91" t="s">
        <v>440</v>
      </c>
      <c r="B265" s="337"/>
      <c r="C265" s="337"/>
      <c r="D265" s="337"/>
      <c r="E265" s="337"/>
      <c r="F265" s="337"/>
      <c r="G265" s="337"/>
      <c r="H265" s="337"/>
      <c r="I265" s="337"/>
      <c r="J265" s="337"/>
      <c r="K265" s="339"/>
      <c r="L265" s="337"/>
    </row>
    <row r="266" spans="1:12" ht="11.25" customHeight="1">
      <c r="A266" s="91" t="s">
        <v>434</v>
      </c>
      <c r="B266" s="337"/>
      <c r="C266" s="337"/>
      <c r="D266" s="337"/>
      <c r="E266" s="337"/>
      <c r="F266" s="337"/>
      <c r="G266" s="337"/>
      <c r="H266" s="337"/>
      <c r="I266" s="337"/>
      <c r="J266" s="337"/>
      <c r="K266" s="339"/>
      <c r="L266" s="337"/>
    </row>
    <row r="267" spans="1:12" ht="11.25" customHeight="1">
      <c r="A267" s="58" t="s">
        <v>295</v>
      </c>
      <c r="B267" s="337"/>
      <c r="C267" s="337"/>
      <c r="D267" s="337"/>
      <c r="E267" s="337"/>
      <c r="F267" s="337"/>
      <c r="G267" s="337"/>
      <c r="H267" s="337"/>
      <c r="I267" s="337"/>
      <c r="J267" s="337"/>
      <c r="K267" s="339"/>
      <c r="L267" s="337"/>
    </row>
    <row r="268" spans="1:12" ht="11.25" customHeight="1">
      <c r="A268" s="91" t="s">
        <v>458</v>
      </c>
      <c r="B268" s="337"/>
      <c r="C268" s="337"/>
      <c r="D268" s="337"/>
      <c r="E268" s="337"/>
      <c r="F268" s="337"/>
      <c r="G268" s="337"/>
      <c r="H268" s="337"/>
      <c r="I268" s="337"/>
      <c r="J268" s="337"/>
      <c r="K268" s="339"/>
      <c r="L268" s="337"/>
    </row>
    <row r="269" spans="1:12" ht="11.25" customHeight="1">
      <c r="A269" s="91" t="s">
        <v>459</v>
      </c>
      <c r="B269" s="337"/>
      <c r="C269" s="337"/>
      <c r="D269" s="337"/>
      <c r="E269" s="337"/>
      <c r="F269" s="337"/>
      <c r="G269" s="337"/>
      <c r="H269" s="337"/>
      <c r="I269" s="337"/>
      <c r="J269" s="337"/>
      <c r="K269" s="339"/>
      <c r="L269" s="337"/>
    </row>
    <row r="270" spans="1:12" ht="11.25" customHeight="1">
      <c r="A270" s="91" t="s">
        <v>460</v>
      </c>
      <c r="B270" s="337"/>
      <c r="C270" s="337"/>
      <c r="D270" s="337"/>
      <c r="E270" s="337"/>
      <c r="F270" s="337"/>
      <c r="G270" s="337"/>
      <c r="H270" s="337"/>
      <c r="I270" s="337"/>
      <c r="J270" s="337"/>
      <c r="K270" s="339"/>
      <c r="L270" s="337"/>
    </row>
    <row r="271" spans="1:12" ht="11.25" customHeight="1">
      <c r="A271" s="91" t="s">
        <v>461</v>
      </c>
      <c r="B271" s="337"/>
      <c r="C271" s="337"/>
      <c r="D271" s="337"/>
      <c r="E271" s="337"/>
      <c r="F271" s="337"/>
      <c r="G271" s="337"/>
      <c r="H271" s="337"/>
      <c r="I271" s="337"/>
      <c r="J271" s="337"/>
      <c r="K271" s="339"/>
      <c r="L271" s="337"/>
    </row>
    <row r="272" spans="1:12" ht="11.25" customHeight="1">
      <c r="A272" s="91" t="s">
        <v>440</v>
      </c>
      <c r="B272" s="337"/>
      <c r="C272" s="337"/>
      <c r="D272" s="337"/>
      <c r="E272" s="337"/>
      <c r="F272" s="337"/>
      <c r="G272" s="337"/>
      <c r="H272" s="337"/>
      <c r="I272" s="337"/>
      <c r="J272" s="337"/>
      <c r="K272" s="339"/>
      <c r="L272" s="337"/>
    </row>
    <row r="273" spans="1:12" ht="11.25" customHeight="1">
      <c r="A273" s="91" t="s">
        <v>434</v>
      </c>
      <c r="B273" s="337"/>
      <c r="C273" s="337"/>
      <c r="D273" s="337"/>
      <c r="E273" s="337"/>
      <c r="F273" s="337"/>
      <c r="G273" s="337"/>
      <c r="H273" s="337"/>
      <c r="I273" s="337"/>
      <c r="J273" s="337"/>
      <c r="K273" s="339"/>
      <c r="L273" s="337"/>
    </row>
    <row r="274" spans="1:12" ht="11.25" customHeight="1">
      <c r="A274" s="58" t="s">
        <v>296</v>
      </c>
      <c r="B274" s="337"/>
      <c r="C274" s="337"/>
      <c r="D274" s="337"/>
      <c r="E274" s="337"/>
      <c r="F274" s="337"/>
      <c r="G274" s="337"/>
      <c r="H274" s="337"/>
      <c r="I274" s="337"/>
      <c r="J274" s="337"/>
      <c r="K274" s="339"/>
      <c r="L274" s="337"/>
    </row>
    <row r="275" spans="1:12" ht="11.25" customHeight="1">
      <c r="A275" s="91" t="s">
        <v>462</v>
      </c>
      <c r="B275" s="337"/>
      <c r="C275" s="337"/>
      <c r="D275" s="337"/>
      <c r="E275" s="337"/>
      <c r="F275" s="337"/>
      <c r="G275" s="337"/>
      <c r="H275" s="337"/>
      <c r="I275" s="337"/>
      <c r="J275" s="337"/>
      <c r="K275" s="339"/>
      <c r="L275" s="337"/>
    </row>
    <row r="276" spans="1:12" ht="11.25" customHeight="1">
      <c r="A276" s="91" t="s">
        <v>463</v>
      </c>
      <c r="B276" s="337"/>
      <c r="C276" s="337"/>
      <c r="D276" s="337"/>
      <c r="E276" s="337"/>
      <c r="F276" s="337"/>
      <c r="G276" s="337"/>
      <c r="H276" s="337"/>
      <c r="I276" s="337"/>
      <c r="J276" s="337"/>
      <c r="K276" s="339"/>
      <c r="L276" s="337"/>
    </row>
    <row r="277" spans="1:12" ht="11.25" customHeight="1">
      <c r="A277" s="91" t="s">
        <v>464</v>
      </c>
      <c r="B277" s="337"/>
      <c r="C277" s="337"/>
      <c r="D277" s="337"/>
      <c r="E277" s="337"/>
      <c r="F277" s="337"/>
      <c r="G277" s="337"/>
      <c r="H277" s="337"/>
      <c r="I277" s="337"/>
      <c r="J277" s="337"/>
      <c r="K277" s="339"/>
      <c r="L277" s="337"/>
    </row>
    <row r="278" spans="1:12" ht="11.25" customHeight="1">
      <c r="A278" s="91" t="s">
        <v>465</v>
      </c>
      <c r="B278" s="337"/>
      <c r="C278" s="337"/>
      <c r="D278" s="337"/>
      <c r="E278" s="337"/>
      <c r="F278" s="337"/>
      <c r="G278" s="337"/>
      <c r="H278" s="337"/>
      <c r="I278" s="337"/>
      <c r="J278" s="337"/>
      <c r="K278" s="339"/>
      <c r="L278" s="337"/>
    </row>
    <row r="279" spans="1:12" ht="11.25" customHeight="1">
      <c r="A279" s="91" t="s">
        <v>440</v>
      </c>
      <c r="B279" s="337"/>
      <c r="C279" s="337"/>
      <c r="D279" s="337"/>
      <c r="E279" s="337"/>
      <c r="F279" s="337"/>
      <c r="G279" s="337"/>
      <c r="H279" s="337"/>
      <c r="I279" s="337"/>
      <c r="J279" s="337"/>
      <c r="K279" s="339"/>
      <c r="L279" s="337"/>
    </row>
    <row r="280" spans="1:12" ht="11.25" customHeight="1">
      <c r="A280" s="91" t="s">
        <v>434</v>
      </c>
      <c r="B280" s="337"/>
      <c r="C280" s="337"/>
      <c r="D280" s="337"/>
      <c r="E280" s="337"/>
      <c r="F280" s="337"/>
      <c r="G280" s="337"/>
      <c r="H280" s="337"/>
      <c r="I280" s="337"/>
      <c r="J280" s="337"/>
      <c r="K280" s="339"/>
      <c r="L280" s="337"/>
    </row>
    <row r="281" spans="1:12" ht="11.25" customHeight="1">
      <c r="A281" s="58" t="s">
        <v>297</v>
      </c>
      <c r="B281" s="337"/>
      <c r="C281" s="337"/>
      <c r="D281" s="337"/>
      <c r="E281" s="337"/>
      <c r="F281" s="337"/>
      <c r="G281" s="337"/>
      <c r="H281" s="337"/>
      <c r="I281" s="337"/>
      <c r="J281" s="337"/>
      <c r="K281" s="339"/>
      <c r="L281" s="337"/>
    </row>
    <row r="282" spans="1:12" ht="11.25" customHeight="1">
      <c r="A282" s="91" t="s">
        <v>235</v>
      </c>
      <c r="B282" s="337"/>
      <c r="C282" s="337"/>
      <c r="D282" s="337"/>
      <c r="E282" s="337"/>
      <c r="F282" s="337"/>
      <c r="G282" s="337"/>
      <c r="H282" s="337"/>
      <c r="I282" s="337"/>
      <c r="J282" s="337"/>
      <c r="K282" s="339"/>
      <c r="L282" s="337"/>
    </row>
    <row r="283" spans="1:12" ht="11.25" customHeight="1">
      <c r="A283" s="91" t="s">
        <v>236</v>
      </c>
      <c r="B283" s="337"/>
      <c r="C283" s="337"/>
      <c r="D283" s="337"/>
      <c r="E283" s="337"/>
      <c r="F283" s="337"/>
      <c r="G283" s="337"/>
      <c r="H283" s="337"/>
      <c r="I283" s="337"/>
      <c r="J283" s="337"/>
      <c r="K283" s="339"/>
      <c r="L283" s="337"/>
    </row>
    <row r="284" spans="1:12" ht="11.25" customHeight="1">
      <c r="A284" s="91" t="s">
        <v>237</v>
      </c>
      <c r="B284" s="337"/>
      <c r="C284" s="337"/>
      <c r="D284" s="337"/>
      <c r="E284" s="337"/>
      <c r="F284" s="337"/>
      <c r="G284" s="337"/>
      <c r="H284" s="337"/>
      <c r="I284" s="337"/>
      <c r="J284" s="337"/>
      <c r="K284" s="339"/>
      <c r="L284" s="337"/>
    </row>
    <row r="285" spans="1:12" ht="11.25" customHeight="1">
      <c r="A285" s="91" t="s">
        <v>238</v>
      </c>
      <c r="B285" s="337"/>
      <c r="C285" s="337"/>
      <c r="D285" s="337"/>
      <c r="E285" s="337"/>
      <c r="F285" s="337"/>
      <c r="G285" s="337"/>
      <c r="H285" s="337"/>
      <c r="I285" s="337"/>
      <c r="J285" s="337"/>
      <c r="K285" s="339"/>
      <c r="L285" s="337"/>
    </row>
    <row r="286" spans="1:12" ht="11.25" customHeight="1">
      <c r="A286" s="91" t="s">
        <v>239</v>
      </c>
      <c r="B286" s="337"/>
      <c r="C286" s="337"/>
      <c r="D286" s="337"/>
      <c r="E286" s="337"/>
      <c r="F286" s="337"/>
      <c r="G286" s="337"/>
      <c r="H286" s="337"/>
      <c r="I286" s="337"/>
      <c r="J286" s="337"/>
      <c r="K286" s="339"/>
      <c r="L286" s="337"/>
    </row>
    <row r="287" spans="1:12" ht="11.25" customHeight="1">
      <c r="A287" s="91" t="s">
        <v>240</v>
      </c>
      <c r="B287" s="337"/>
      <c r="C287" s="337"/>
      <c r="D287" s="337"/>
      <c r="E287" s="337"/>
      <c r="F287" s="337"/>
      <c r="G287" s="337"/>
      <c r="H287" s="337"/>
      <c r="I287" s="337"/>
      <c r="J287" s="337"/>
      <c r="K287" s="339"/>
      <c r="L287" s="337"/>
    </row>
    <row r="288" spans="1:12" ht="11.25" customHeight="1">
      <c r="A288" s="91" t="s">
        <v>440</v>
      </c>
      <c r="B288" s="337"/>
      <c r="C288" s="337"/>
      <c r="D288" s="337"/>
      <c r="E288" s="337"/>
      <c r="F288" s="337"/>
      <c r="G288" s="337"/>
      <c r="H288" s="337"/>
      <c r="I288" s="337"/>
      <c r="J288" s="337"/>
      <c r="K288" s="339"/>
      <c r="L288" s="337"/>
    </row>
    <row r="289" spans="1:12" ht="11.25" customHeight="1">
      <c r="A289" s="91" t="s">
        <v>434</v>
      </c>
      <c r="B289" s="337"/>
      <c r="C289" s="337"/>
      <c r="D289" s="337"/>
      <c r="E289" s="337"/>
      <c r="F289" s="337"/>
      <c r="G289" s="337"/>
      <c r="H289" s="337"/>
      <c r="I289" s="337"/>
      <c r="J289" s="337"/>
      <c r="K289" s="339"/>
      <c r="L289" s="337"/>
    </row>
    <row r="290" spans="1:12" ht="11.25" customHeight="1">
      <c r="A290" s="58" t="s">
        <v>298</v>
      </c>
      <c r="B290" s="337"/>
      <c r="C290" s="337"/>
      <c r="D290" s="337"/>
      <c r="E290" s="337"/>
      <c r="F290" s="337"/>
      <c r="G290" s="337"/>
      <c r="H290" s="337"/>
      <c r="I290" s="337"/>
      <c r="J290" s="337"/>
      <c r="K290" s="339"/>
      <c r="L290" s="337"/>
    </row>
    <row r="291" spans="1:12" ht="11.25" customHeight="1">
      <c r="A291" s="91" t="s">
        <v>466</v>
      </c>
      <c r="B291" s="337"/>
      <c r="C291" s="337"/>
      <c r="D291" s="337"/>
      <c r="E291" s="337"/>
      <c r="F291" s="337"/>
      <c r="G291" s="337"/>
      <c r="H291" s="337"/>
      <c r="I291" s="337"/>
      <c r="J291" s="337"/>
      <c r="K291" s="339"/>
      <c r="L291" s="337"/>
    </row>
    <row r="292" spans="1:12" ht="11.25" customHeight="1">
      <c r="A292" s="91" t="s">
        <v>467</v>
      </c>
      <c r="B292" s="337"/>
      <c r="C292" s="337"/>
      <c r="D292" s="337"/>
      <c r="E292" s="337"/>
      <c r="F292" s="337"/>
      <c r="G292" s="337"/>
      <c r="H292" s="337"/>
      <c r="I292" s="337"/>
      <c r="J292" s="337"/>
      <c r="K292" s="339"/>
      <c r="L292" s="337"/>
    </row>
    <row r="293" spans="1:12" ht="11.25" customHeight="1">
      <c r="A293" s="91" t="s">
        <v>468</v>
      </c>
      <c r="B293" s="337"/>
      <c r="C293" s="337"/>
      <c r="D293" s="337"/>
      <c r="E293" s="337"/>
      <c r="F293" s="337"/>
      <c r="G293" s="337"/>
      <c r="H293" s="337"/>
      <c r="I293" s="337"/>
      <c r="J293" s="337"/>
      <c r="K293" s="339"/>
      <c r="L293" s="337"/>
    </row>
    <row r="294" spans="1:12" ht="11.25" customHeight="1">
      <c r="A294" s="91" t="s">
        <v>469</v>
      </c>
      <c r="B294" s="337"/>
      <c r="C294" s="337"/>
      <c r="D294" s="337"/>
      <c r="E294" s="337"/>
      <c r="F294" s="337"/>
      <c r="G294" s="337"/>
      <c r="H294" s="337"/>
      <c r="I294" s="337"/>
      <c r="J294" s="337"/>
      <c r="K294" s="339"/>
      <c r="L294" s="337"/>
    </row>
    <row r="295" spans="1:12" ht="11.25" customHeight="1">
      <c r="A295" s="91" t="s">
        <v>440</v>
      </c>
      <c r="B295" s="337"/>
      <c r="C295" s="337"/>
      <c r="D295" s="337"/>
      <c r="E295" s="337"/>
      <c r="F295" s="337"/>
      <c r="G295" s="337"/>
      <c r="H295" s="337"/>
      <c r="I295" s="337"/>
      <c r="J295" s="337"/>
      <c r="K295" s="339"/>
      <c r="L295" s="337"/>
    </row>
    <row r="296" spans="1:12" ht="11.25" customHeight="1">
      <c r="A296" s="91" t="s">
        <v>434</v>
      </c>
      <c r="B296" s="337"/>
      <c r="C296" s="337"/>
      <c r="D296" s="337"/>
      <c r="E296" s="337"/>
      <c r="F296" s="337"/>
      <c r="G296" s="337"/>
      <c r="H296" s="337"/>
      <c r="I296" s="337"/>
      <c r="J296" s="337"/>
      <c r="K296" s="339"/>
      <c r="L296" s="337"/>
    </row>
    <row r="297" spans="1:12" ht="11.25" customHeight="1">
      <c r="A297" s="58" t="s">
        <v>299</v>
      </c>
      <c r="B297" s="337"/>
      <c r="C297" s="337"/>
      <c r="D297" s="337"/>
      <c r="E297" s="337"/>
      <c r="F297" s="337"/>
      <c r="G297" s="337"/>
      <c r="H297" s="337"/>
      <c r="I297" s="337"/>
      <c r="J297" s="337"/>
      <c r="K297" s="339"/>
      <c r="L297" s="337"/>
    </row>
    <row r="298" spans="1:12" ht="11.25" customHeight="1">
      <c r="A298" s="91" t="s">
        <v>470</v>
      </c>
      <c r="B298" s="337"/>
      <c r="C298" s="337"/>
      <c r="D298" s="337"/>
      <c r="E298" s="337"/>
      <c r="F298" s="337"/>
      <c r="G298" s="337"/>
      <c r="H298" s="337"/>
      <c r="I298" s="337"/>
      <c r="J298" s="337"/>
      <c r="K298" s="339"/>
      <c r="L298" s="337"/>
    </row>
    <row r="299" spans="1:12" ht="11.25" customHeight="1">
      <c r="A299" s="91" t="s">
        <v>471</v>
      </c>
      <c r="B299" s="337"/>
      <c r="C299" s="337"/>
      <c r="D299" s="337"/>
      <c r="E299" s="337"/>
      <c r="F299" s="337"/>
      <c r="G299" s="337"/>
      <c r="H299" s="337"/>
      <c r="I299" s="337"/>
      <c r="J299" s="337"/>
      <c r="K299" s="339"/>
      <c r="L299" s="337"/>
    </row>
    <row r="300" spans="1:12" ht="11.25" customHeight="1">
      <c r="A300" s="91" t="s">
        <v>472</v>
      </c>
      <c r="B300" s="337"/>
      <c r="C300" s="337"/>
      <c r="D300" s="337"/>
      <c r="E300" s="337"/>
      <c r="F300" s="337"/>
      <c r="G300" s="337"/>
      <c r="H300" s="337"/>
      <c r="I300" s="337"/>
      <c r="J300" s="337"/>
      <c r="K300" s="339"/>
      <c r="L300" s="337"/>
    </row>
    <row r="301" spans="1:12" ht="11.25" customHeight="1">
      <c r="A301" s="91" t="s">
        <v>473</v>
      </c>
      <c r="B301" s="337"/>
      <c r="C301" s="337"/>
      <c r="D301" s="337"/>
      <c r="E301" s="337"/>
      <c r="F301" s="337"/>
      <c r="G301" s="337"/>
      <c r="H301" s="337"/>
      <c r="I301" s="337"/>
      <c r="J301" s="337"/>
      <c r="K301" s="339"/>
      <c r="L301" s="337"/>
    </row>
    <row r="302" spans="1:12" ht="11.25" customHeight="1">
      <c r="A302" s="91" t="s">
        <v>474</v>
      </c>
      <c r="B302" s="337"/>
      <c r="C302" s="337"/>
      <c r="D302" s="337"/>
      <c r="E302" s="337"/>
      <c r="F302" s="337"/>
      <c r="G302" s="337"/>
      <c r="H302" s="337"/>
      <c r="I302" s="337"/>
      <c r="J302" s="337"/>
      <c r="K302" s="339"/>
      <c r="L302" s="337"/>
    </row>
    <row r="303" spans="1:12" ht="11.25" customHeight="1">
      <c r="A303" s="91" t="s">
        <v>475</v>
      </c>
      <c r="B303" s="337"/>
      <c r="C303" s="337"/>
      <c r="D303" s="337"/>
      <c r="E303" s="337"/>
      <c r="F303" s="337"/>
      <c r="G303" s="337"/>
      <c r="H303" s="337"/>
      <c r="I303" s="337"/>
      <c r="J303" s="337"/>
      <c r="K303" s="339"/>
      <c r="L303" s="337"/>
    </row>
    <row r="304" spans="1:12" ht="11.25" customHeight="1">
      <c r="A304" s="91" t="s">
        <v>476</v>
      </c>
      <c r="B304" s="337"/>
      <c r="C304" s="337"/>
      <c r="D304" s="337"/>
      <c r="E304" s="337"/>
      <c r="F304" s="337"/>
      <c r="G304" s="337"/>
      <c r="H304" s="337"/>
      <c r="I304" s="337"/>
      <c r="J304" s="337"/>
      <c r="K304" s="339"/>
      <c r="L304" s="337"/>
    </row>
    <row r="305" spans="1:12" ht="11.25" customHeight="1">
      <c r="A305" s="91" t="s">
        <v>799</v>
      </c>
      <c r="B305" s="337"/>
      <c r="C305" s="337"/>
      <c r="D305" s="337"/>
      <c r="E305" s="337"/>
      <c r="F305" s="337"/>
      <c r="G305" s="337"/>
      <c r="H305" s="337"/>
      <c r="I305" s="337"/>
      <c r="J305" s="337"/>
      <c r="K305" s="339"/>
      <c r="L305" s="337"/>
    </row>
    <row r="306" spans="1:12" ht="11.25" customHeight="1">
      <c r="A306" s="91" t="s">
        <v>440</v>
      </c>
      <c r="B306" s="337"/>
      <c r="C306" s="337"/>
      <c r="D306" s="337"/>
      <c r="E306" s="337"/>
      <c r="F306" s="337"/>
      <c r="G306" s="337"/>
      <c r="H306" s="337"/>
      <c r="I306" s="337"/>
      <c r="J306" s="337"/>
      <c r="K306" s="339"/>
      <c r="L306" s="337"/>
    </row>
    <row r="307" spans="1:12" ht="11.25" customHeight="1">
      <c r="A307" s="91" t="s">
        <v>434</v>
      </c>
      <c r="B307" s="337"/>
      <c r="C307" s="337"/>
      <c r="D307" s="337"/>
      <c r="E307" s="337"/>
      <c r="F307" s="337"/>
      <c r="G307" s="337"/>
      <c r="H307" s="337"/>
      <c r="I307" s="337"/>
      <c r="J307" s="337"/>
      <c r="K307" s="339"/>
      <c r="L307" s="337"/>
    </row>
    <row r="308" spans="1:12" ht="11.25" customHeight="1">
      <c r="A308" s="58" t="s">
        <v>300</v>
      </c>
      <c r="B308" s="337"/>
      <c r="C308" s="337"/>
      <c r="D308" s="337"/>
      <c r="E308" s="337"/>
      <c r="F308" s="337"/>
      <c r="G308" s="337"/>
      <c r="H308" s="337"/>
      <c r="I308" s="337"/>
      <c r="J308" s="337"/>
      <c r="K308" s="339"/>
      <c r="L308" s="337"/>
    </row>
    <row r="309" spans="1:12" ht="11.25" customHeight="1">
      <c r="A309" s="91" t="s">
        <v>477</v>
      </c>
      <c r="B309" s="337"/>
      <c r="C309" s="337"/>
      <c r="D309" s="337"/>
      <c r="E309" s="337"/>
      <c r="F309" s="337"/>
      <c r="G309" s="337"/>
      <c r="H309" s="337"/>
      <c r="I309" s="337"/>
      <c r="J309" s="337"/>
      <c r="K309" s="339"/>
      <c r="L309" s="337"/>
    </row>
    <row r="310" spans="1:12" ht="11.25" customHeight="1">
      <c r="A310" s="91" t="s">
        <v>478</v>
      </c>
      <c r="B310" s="337"/>
      <c r="C310" s="337"/>
      <c r="D310" s="337"/>
      <c r="E310" s="337"/>
      <c r="F310" s="337"/>
      <c r="G310" s="337"/>
      <c r="H310" s="337"/>
      <c r="I310" s="337"/>
      <c r="J310" s="337"/>
      <c r="K310" s="339"/>
      <c r="L310" s="337"/>
    </row>
    <row r="311" spans="1:12" ht="11.25" customHeight="1">
      <c r="A311" s="91" t="s">
        <v>440</v>
      </c>
      <c r="B311" s="337"/>
      <c r="C311" s="337"/>
      <c r="D311" s="337"/>
      <c r="E311" s="337"/>
      <c r="F311" s="337"/>
      <c r="G311" s="337"/>
      <c r="H311" s="337"/>
      <c r="I311" s="337"/>
      <c r="J311" s="337"/>
      <c r="K311" s="339"/>
      <c r="L311" s="337"/>
    </row>
    <row r="312" spans="1:12" ht="11.25" customHeight="1">
      <c r="A312" s="91" t="s">
        <v>434</v>
      </c>
      <c r="B312" s="337"/>
      <c r="C312" s="337"/>
      <c r="D312" s="337"/>
      <c r="E312" s="337"/>
      <c r="F312" s="337"/>
      <c r="G312" s="337"/>
      <c r="H312" s="337"/>
      <c r="I312" s="337"/>
      <c r="J312" s="337"/>
      <c r="K312" s="339"/>
      <c r="L312" s="337"/>
    </row>
    <row r="313" spans="1:12" ht="11.25" customHeight="1">
      <c r="A313" s="58" t="s">
        <v>301</v>
      </c>
      <c r="B313" s="337"/>
      <c r="C313" s="337"/>
      <c r="D313" s="337"/>
      <c r="E313" s="337"/>
      <c r="F313" s="337"/>
      <c r="G313" s="337"/>
      <c r="H313" s="337"/>
      <c r="I313" s="337"/>
      <c r="J313" s="337"/>
      <c r="K313" s="339"/>
      <c r="L313" s="337"/>
    </row>
    <row r="314" spans="1:12" ht="11.25" customHeight="1">
      <c r="A314" s="91" t="s">
        <v>479</v>
      </c>
      <c r="B314" s="337"/>
      <c r="C314" s="337"/>
      <c r="D314" s="337"/>
      <c r="E314" s="337"/>
      <c r="F314" s="337"/>
      <c r="G314" s="337"/>
      <c r="H314" s="337"/>
      <c r="I314" s="337"/>
      <c r="J314" s="337"/>
      <c r="K314" s="339"/>
      <c r="L314" s="337"/>
    </row>
    <row r="315" spans="1:12" ht="11.25" customHeight="1">
      <c r="A315" s="91" t="s">
        <v>480</v>
      </c>
      <c r="B315" s="337"/>
      <c r="C315" s="337"/>
      <c r="D315" s="337"/>
      <c r="E315" s="337"/>
      <c r="F315" s="337"/>
      <c r="G315" s="337"/>
      <c r="H315" s="337"/>
      <c r="I315" s="337"/>
      <c r="J315" s="337"/>
      <c r="K315" s="339"/>
      <c r="L315" s="337"/>
    </row>
    <row r="316" spans="1:12" ht="11.25" customHeight="1">
      <c r="A316" s="91" t="s">
        <v>481</v>
      </c>
      <c r="B316" s="337"/>
      <c r="C316" s="337"/>
      <c r="D316" s="337"/>
      <c r="E316" s="337"/>
      <c r="F316" s="337"/>
      <c r="G316" s="337"/>
      <c r="H316" s="337"/>
      <c r="I316" s="337"/>
      <c r="J316" s="337"/>
      <c r="K316" s="339"/>
      <c r="L316" s="337"/>
    </row>
    <row r="317" spans="1:12" ht="11.25" customHeight="1">
      <c r="A317" s="91" t="s">
        <v>440</v>
      </c>
      <c r="B317" s="337"/>
      <c r="C317" s="337"/>
      <c r="D317" s="337"/>
      <c r="E317" s="337"/>
      <c r="F317" s="337"/>
      <c r="G317" s="337"/>
      <c r="H317" s="337"/>
      <c r="I317" s="337"/>
      <c r="J317" s="337"/>
      <c r="K317" s="339"/>
      <c r="L317" s="337"/>
    </row>
    <row r="318" spans="1:12" ht="11.25" customHeight="1">
      <c r="A318" s="91" t="s">
        <v>434</v>
      </c>
      <c r="B318" s="337"/>
      <c r="C318" s="337"/>
      <c r="D318" s="337"/>
      <c r="E318" s="337"/>
      <c r="F318" s="337"/>
      <c r="G318" s="337"/>
      <c r="H318" s="337"/>
      <c r="I318" s="337"/>
      <c r="J318" s="337"/>
      <c r="K318" s="339"/>
      <c r="L318" s="337"/>
    </row>
    <row r="319" spans="1:12" ht="11.25" customHeight="1">
      <c r="A319" s="58" t="s">
        <v>302</v>
      </c>
      <c r="B319" s="337"/>
      <c r="C319" s="337"/>
      <c r="D319" s="337"/>
      <c r="E319" s="337"/>
      <c r="F319" s="337"/>
      <c r="G319" s="337"/>
      <c r="H319" s="337"/>
      <c r="I319" s="337"/>
      <c r="J319" s="337"/>
      <c r="K319" s="339"/>
      <c r="L319" s="337"/>
    </row>
    <row r="320" spans="1:12" ht="11.25" customHeight="1">
      <c r="A320" s="91" t="s">
        <v>482</v>
      </c>
      <c r="B320" s="337"/>
      <c r="C320" s="337"/>
      <c r="D320" s="337"/>
      <c r="E320" s="337"/>
      <c r="F320" s="337"/>
      <c r="G320" s="337"/>
      <c r="H320" s="337"/>
      <c r="I320" s="337"/>
      <c r="J320" s="337"/>
      <c r="K320" s="339"/>
      <c r="L320" s="337"/>
    </row>
    <row r="321" spans="1:12" ht="11.25" customHeight="1">
      <c r="A321" s="91" t="s">
        <v>483</v>
      </c>
      <c r="B321" s="337"/>
      <c r="C321" s="337"/>
      <c r="D321" s="337"/>
      <c r="E321" s="337"/>
      <c r="F321" s="337"/>
      <c r="G321" s="337"/>
      <c r="H321" s="337"/>
      <c r="I321" s="337"/>
      <c r="J321" s="337"/>
      <c r="K321" s="339"/>
      <c r="L321" s="337"/>
    </row>
    <row r="322" spans="1:12" ht="11.25" customHeight="1">
      <c r="A322" s="91" t="s">
        <v>484</v>
      </c>
      <c r="B322" s="337"/>
      <c r="C322" s="337"/>
      <c r="D322" s="337"/>
      <c r="E322" s="337"/>
      <c r="F322" s="337"/>
      <c r="G322" s="337"/>
      <c r="H322" s="337"/>
      <c r="I322" s="337"/>
      <c r="J322" s="337"/>
      <c r="K322" s="339"/>
      <c r="L322" s="337"/>
    </row>
    <row r="323" spans="1:12" ht="11.25" customHeight="1">
      <c r="A323" s="91" t="s">
        <v>440</v>
      </c>
      <c r="B323" s="337"/>
      <c r="C323" s="337"/>
      <c r="D323" s="337"/>
      <c r="E323" s="337"/>
      <c r="F323" s="337"/>
      <c r="G323" s="337"/>
      <c r="H323" s="337"/>
      <c r="I323" s="337"/>
      <c r="J323" s="337"/>
      <c r="K323" s="339"/>
      <c r="L323" s="337"/>
    </row>
    <row r="324" spans="1:12" ht="11.25" customHeight="1">
      <c r="A324" s="91" t="s">
        <v>434</v>
      </c>
      <c r="B324" s="337"/>
      <c r="C324" s="337"/>
      <c r="D324" s="337"/>
      <c r="E324" s="337"/>
      <c r="F324" s="337"/>
      <c r="G324" s="337"/>
      <c r="H324" s="337"/>
      <c r="I324" s="337"/>
      <c r="J324" s="337"/>
      <c r="K324" s="339"/>
      <c r="L324" s="337"/>
    </row>
    <row r="325" spans="1:12" ht="11.25" customHeight="1">
      <c r="A325" s="58" t="s">
        <v>303</v>
      </c>
      <c r="B325" s="337"/>
      <c r="C325" s="337"/>
      <c r="D325" s="337"/>
      <c r="E325" s="337"/>
      <c r="F325" s="337"/>
      <c r="G325" s="337"/>
      <c r="H325" s="337"/>
      <c r="I325" s="337"/>
      <c r="J325" s="337"/>
      <c r="K325" s="339"/>
      <c r="L325" s="337"/>
    </row>
    <row r="326" spans="1:12" ht="11.25" customHeight="1">
      <c r="A326" s="91" t="s">
        <v>485</v>
      </c>
      <c r="B326" s="337"/>
      <c r="C326" s="337"/>
      <c r="D326" s="337"/>
      <c r="E326" s="337"/>
      <c r="F326" s="337"/>
      <c r="G326" s="337"/>
      <c r="H326" s="337"/>
      <c r="I326" s="337"/>
      <c r="J326" s="337"/>
      <c r="K326" s="339"/>
      <c r="L326" s="337"/>
    </row>
    <row r="327" spans="1:12" ht="11.25" customHeight="1">
      <c r="A327" s="91" t="s">
        <v>486</v>
      </c>
      <c r="B327" s="337"/>
      <c r="C327" s="337"/>
      <c r="D327" s="337"/>
      <c r="E327" s="337"/>
      <c r="F327" s="337"/>
      <c r="G327" s="337"/>
      <c r="H327" s="337"/>
      <c r="I327" s="337"/>
      <c r="J327" s="337"/>
      <c r="K327" s="339"/>
      <c r="L327" s="337"/>
    </row>
    <row r="328" spans="1:12" ht="11.25" customHeight="1">
      <c r="A328" s="91" t="s">
        <v>440</v>
      </c>
      <c r="B328" s="337"/>
      <c r="C328" s="337"/>
      <c r="D328" s="337"/>
      <c r="E328" s="337"/>
      <c r="F328" s="337"/>
      <c r="G328" s="337"/>
      <c r="H328" s="337"/>
      <c r="I328" s="337"/>
      <c r="J328" s="337"/>
      <c r="K328" s="339"/>
      <c r="L328" s="337"/>
    </row>
    <row r="329" spans="1:12" ht="11.25" customHeight="1">
      <c r="A329" s="91" t="s">
        <v>434</v>
      </c>
      <c r="B329" s="337"/>
      <c r="C329" s="337"/>
      <c r="D329" s="337"/>
      <c r="E329" s="337"/>
      <c r="F329" s="337"/>
      <c r="G329" s="337"/>
      <c r="H329" s="337"/>
      <c r="I329" s="337"/>
      <c r="J329" s="337"/>
      <c r="K329" s="339"/>
      <c r="L329" s="337"/>
    </row>
    <row r="330" spans="1:12" ht="11.25" customHeight="1">
      <c r="A330" s="58" t="s">
        <v>304</v>
      </c>
      <c r="B330" s="337"/>
      <c r="C330" s="337"/>
      <c r="D330" s="337"/>
      <c r="E330" s="337"/>
      <c r="F330" s="337"/>
      <c r="G330" s="337"/>
      <c r="H330" s="337"/>
      <c r="I330" s="337"/>
      <c r="J330" s="337"/>
      <c r="K330" s="339"/>
      <c r="L330" s="337"/>
    </row>
    <row r="331" spans="1:12" ht="11.25" customHeight="1">
      <c r="A331" s="91" t="s">
        <v>487</v>
      </c>
      <c r="B331" s="337"/>
      <c r="C331" s="337"/>
      <c r="D331" s="337"/>
      <c r="E331" s="337"/>
      <c r="F331" s="337"/>
      <c r="G331" s="337"/>
      <c r="H331" s="337"/>
      <c r="I331" s="337"/>
      <c r="J331" s="337"/>
      <c r="K331" s="339"/>
      <c r="L331" s="337"/>
    </row>
    <row r="332" spans="1:12" ht="11.25" customHeight="1">
      <c r="A332" s="91" t="s">
        <v>488</v>
      </c>
      <c r="B332" s="337"/>
      <c r="C332" s="337"/>
      <c r="D332" s="337"/>
      <c r="E332" s="337"/>
      <c r="F332" s="337"/>
      <c r="G332" s="337"/>
      <c r="H332" s="337"/>
      <c r="I332" s="337"/>
      <c r="J332" s="337"/>
      <c r="K332" s="339"/>
      <c r="L332" s="337"/>
    </row>
    <row r="333" spans="1:12" ht="11.25" customHeight="1">
      <c r="A333" s="91" t="s">
        <v>440</v>
      </c>
      <c r="B333" s="337"/>
      <c r="C333" s="337"/>
      <c r="D333" s="337"/>
      <c r="E333" s="337"/>
      <c r="F333" s="337"/>
      <c r="G333" s="337"/>
      <c r="H333" s="337"/>
      <c r="I333" s="337"/>
      <c r="J333" s="337"/>
      <c r="K333" s="339"/>
      <c r="L333" s="337"/>
    </row>
    <row r="334" spans="1:12" ht="11.25" customHeight="1">
      <c r="A334" s="91" t="s">
        <v>434</v>
      </c>
      <c r="B334" s="337"/>
      <c r="C334" s="337"/>
      <c r="D334" s="337"/>
      <c r="E334" s="337"/>
      <c r="F334" s="337"/>
      <c r="G334" s="337"/>
      <c r="H334" s="337"/>
      <c r="I334" s="337"/>
      <c r="J334" s="337"/>
      <c r="K334" s="339"/>
      <c r="L334" s="337"/>
    </row>
    <row r="335" spans="1:12" ht="11.25" customHeight="1">
      <c r="A335" s="58" t="s">
        <v>305</v>
      </c>
      <c r="B335" s="337"/>
      <c r="C335" s="337"/>
      <c r="D335" s="337"/>
      <c r="E335" s="337"/>
      <c r="F335" s="337"/>
      <c r="G335" s="337"/>
      <c r="H335" s="337"/>
      <c r="I335" s="337"/>
      <c r="J335" s="337"/>
      <c r="K335" s="339"/>
      <c r="L335" s="337"/>
    </row>
    <row r="336" spans="1:12" ht="11.25" customHeight="1">
      <c r="A336" s="91" t="s">
        <v>489</v>
      </c>
      <c r="B336" s="337"/>
      <c r="C336" s="337"/>
      <c r="D336" s="337"/>
      <c r="E336" s="337"/>
      <c r="F336" s="337"/>
      <c r="G336" s="337"/>
      <c r="H336" s="337"/>
      <c r="I336" s="337"/>
      <c r="J336" s="337"/>
      <c r="K336" s="339"/>
      <c r="L336" s="337"/>
    </row>
    <row r="337" spans="1:12" ht="11.25" customHeight="1">
      <c r="A337" s="91" t="s">
        <v>490</v>
      </c>
      <c r="B337" s="337"/>
      <c r="C337" s="337"/>
      <c r="D337" s="337"/>
      <c r="E337" s="337"/>
      <c r="F337" s="337"/>
      <c r="G337" s="337"/>
      <c r="H337" s="337"/>
      <c r="I337" s="337"/>
      <c r="J337" s="337"/>
      <c r="K337" s="339"/>
      <c r="L337" s="337"/>
    </row>
    <row r="338" spans="1:12" ht="11.25" customHeight="1">
      <c r="A338" s="91" t="s">
        <v>491</v>
      </c>
      <c r="B338" s="337"/>
      <c r="C338" s="337"/>
      <c r="D338" s="337"/>
      <c r="E338" s="337"/>
      <c r="F338" s="337"/>
      <c r="G338" s="337"/>
      <c r="H338" s="337"/>
      <c r="I338" s="337"/>
      <c r="J338" s="337"/>
      <c r="K338" s="339"/>
      <c r="L338" s="337"/>
    </row>
    <row r="339" spans="1:12" ht="11.25" customHeight="1">
      <c r="A339" s="91" t="s">
        <v>492</v>
      </c>
      <c r="B339" s="337"/>
      <c r="C339" s="337"/>
      <c r="D339" s="337"/>
      <c r="E339" s="337"/>
      <c r="F339" s="337"/>
      <c r="G339" s="337"/>
      <c r="H339" s="337"/>
      <c r="I339" s="337"/>
      <c r="J339" s="337"/>
      <c r="K339" s="339"/>
      <c r="L339" s="337"/>
    </row>
    <row r="340" spans="1:12" ht="11.25" customHeight="1">
      <c r="A340" s="91" t="s">
        <v>493</v>
      </c>
      <c r="B340" s="337"/>
      <c r="C340" s="337"/>
      <c r="D340" s="337"/>
      <c r="E340" s="337"/>
      <c r="F340" s="337"/>
      <c r="G340" s="337"/>
      <c r="H340" s="337"/>
      <c r="I340" s="337"/>
      <c r="J340" s="337"/>
      <c r="K340" s="339"/>
      <c r="L340" s="337"/>
    </row>
    <row r="341" spans="1:12" ht="11.25" customHeight="1">
      <c r="A341" s="91" t="s">
        <v>440</v>
      </c>
      <c r="B341" s="337"/>
      <c r="C341" s="337"/>
      <c r="D341" s="337"/>
      <c r="E341" s="337"/>
      <c r="F341" s="337"/>
      <c r="G341" s="337"/>
      <c r="H341" s="337"/>
      <c r="I341" s="337"/>
      <c r="J341" s="337"/>
      <c r="K341" s="339"/>
      <c r="L341" s="337"/>
    </row>
    <row r="342" spans="1:12" ht="11.25" customHeight="1">
      <c r="A342" s="91" t="s">
        <v>434</v>
      </c>
      <c r="B342" s="337"/>
      <c r="C342" s="337"/>
      <c r="D342" s="337"/>
      <c r="E342" s="337"/>
      <c r="F342" s="337"/>
      <c r="G342" s="337"/>
      <c r="H342" s="337"/>
      <c r="I342" s="337"/>
      <c r="J342" s="337"/>
      <c r="K342" s="339"/>
      <c r="L342" s="337"/>
    </row>
    <row r="343" spans="1:12" ht="11.25" customHeight="1">
      <c r="A343" s="58" t="s">
        <v>306</v>
      </c>
      <c r="B343" s="337"/>
      <c r="C343" s="337"/>
      <c r="D343" s="337"/>
      <c r="E343" s="337"/>
      <c r="F343" s="337"/>
      <c r="G343" s="337"/>
      <c r="H343" s="337"/>
      <c r="I343" s="337"/>
      <c r="J343" s="337"/>
      <c r="K343" s="339"/>
      <c r="L343" s="337"/>
    </row>
    <row r="344" spans="1:12" ht="11.25" customHeight="1">
      <c r="A344" s="91" t="s">
        <v>494</v>
      </c>
      <c r="B344" s="337"/>
      <c r="C344" s="337"/>
      <c r="D344" s="337"/>
      <c r="E344" s="337"/>
      <c r="F344" s="337"/>
      <c r="G344" s="337"/>
      <c r="H344" s="337"/>
      <c r="I344" s="337"/>
      <c r="J344" s="337"/>
      <c r="K344" s="339"/>
      <c r="L344" s="337"/>
    </row>
    <row r="345" spans="1:12" ht="11.25" customHeight="1">
      <c r="A345" s="91" t="s">
        <v>495</v>
      </c>
      <c r="B345" s="337"/>
      <c r="C345" s="337"/>
      <c r="D345" s="337"/>
      <c r="E345" s="337"/>
      <c r="F345" s="337"/>
      <c r="G345" s="337"/>
      <c r="H345" s="337"/>
      <c r="I345" s="337"/>
      <c r="J345" s="337"/>
      <c r="K345" s="339"/>
      <c r="L345" s="337"/>
    </row>
    <row r="346" spans="1:12" ht="11.25" customHeight="1">
      <c r="A346" s="91" t="s">
        <v>496</v>
      </c>
      <c r="B346" s="337"/>
      <c r="C346" s="337"/>
      <c r="D346" s="337"/>
      <c r="E346" s="337"/>
      <c r="F346" s="337"/>
      <c r="G346" s="337"/>
      <c r="H346" s="337"/>
      <c r="I346" s="337"/>
      <c r="J346" s="337"/>
      <c r="K346" s="339"/>
      <c r="L346" s="337"/>
    </row>
    <row r="347" spans="1:12" ht="11.25" customHeight="1">
      <c r="A347" s="91" t="s">
        <v>440</v>
      </c>
      <c r="B347" s="337"/>
      <c r="C347" s="337"/>
      <c r="D347" s="337"/>
      <c r="E347" s="337"/>
      <c r="F347" s="337"/>
      <c r="G347" s="337"/>
      <c r="H347" s="337"/>
      <c r="I347" s="337"/>
      <c r="J347" s="337"/>
      <c r="K347" s="339"/>
      <c r="L347" s="337"/>
    </row>
    <row r="348" spans="1:12" ht="11.25" customHeight="1">
      <c r="A348" s="91" t="s">
        <v>434</v>
      </c>
      <c r="B348" s="337"/>
      <c r="C348" s="337"/>
      <c r="D348" s="337"/>
      <c r="E348" s="337"/>
      <c r="F348" s="337"/>
      <c r="G348" s="337"/>
      <c r="H348" s="337"/>
      <c r="I348" s="337"/>
      <c r="J348" s="337"/>
      <c r="K348" s="339"/>
      <c r="L348" s="337"/>
    </row>
    <row r="349" spans="1:12" ht="11.25" customHeight="1">
      <c r="A349" s="58" t="s">
        <v>307</v>
      </c>
      <c r="B349" s="337"/>
      <c r="C349" s="337"/>
      <c r="D349" s="337"/>
      <c r="E349" s="337"/>
      <c r="F349" s="337"/>
      <c r="G349" s="337"/>
      <c r="H349" s="337"/>
      <c r="I349" s="337"/>
      <c r="J349" s="337"/>
      <c r="K349" s="339"/>
      <c r="L349" s="337"/>
    </row>
    <row r="350" spans="1:12" ht="11.25" customHeight="1">
      <c r="A350" s="91" t="s">
        <v>497</v>
      </c>
      <c r="B350" s="337"/>
      <c r="C350" s="337"/>
      <c r="D350" s="337"/>
      <c r="E350" s="337"/>
      <c r="F350" s="337"/>
      <c r="G350" s="337"/>
      <c r="H350" s="337"/>
      <c r="I350" s="337"/>
      <c r="J350" s="337"/>
      <c r="K350" s="339"/>
      <c r="L350" s="337"/>
    </row>
    <row r="351" spans="1:12" ht="11.25" customHeight="1">
      <c r="A351" s="91" t="s">
        <v>498</v>
      </c>
      <c r="B351" s="337"/>
      <c r="C351" s="337"/>
      <c r="D351" s="337"/>
      <c r="E351" s="337"/>
      <c r="F351" s="337"/>
      <c r="G351" s="337"/>
      <c r="H351" s="337"/>
      <c r="I351" s="337"/>
      <c r="J351" s="337"/>
      <c r="K351" s="339"/>
      <c r="L351" s="337"/>
    </row>
    <row r="352" spans="1:12" ht="11.25" customHeight="1">
      <c r="A352" s="91" t="s">
        <v>499</v>
      </c>
      <c r="B352" s="337"/>
      <c r="C352" s="337"/>
      <c r="D352" s="337"/>
      <c r="E352" s="337"/>
      <c r="F352" s="337"/>
      <c r="G352" s="337"/>
      <c r="H352" s="337"/>
      <c r="I352" s="337"/>
      <c r="J352" s="337"/>
      <c r="K352" s="339"/>
      <c r="L352" s="337"/>
    </row>
    <row r="353" spans="1:12" ht="11.25" customHeight="1">
      <c r="A353" s="91" t="s">
        <v>832</v>
      </c>
      <c r="B353" s="337"/>
      <c r="C353" s="337"/>
      <c r="D353" s="337"/>
      <c r="E353" s="337"/>
      <c r="F353" s="337"/>
      <c r="G353" s="337"/>
      <c r="H353" s="337"/>
      <c r="I353" s="337"/>
      <c r="J353" s="337"/>
      <c r="K353" s="339"/>
      <c r="L353" s="337"/>
    </row>
    <row r="354" spans="1:12" ht="11.25" customHeight="1">
      <c r="A354" s="91" t="s">
        <v>833</v>
      </c>
      <c r="B354" s="337"/>
      <c r="C354" s="337"/>
      <c r="D354" s="337"/>
      <c r="E354" s="337"/>
      <c r="F354" s="337"/>
      <c r="G354" s="337"/>
      <c r="H354" s="337"/>
      <c r="I354" s="337"/>
      <c r="J354" s="337"/>
      <c r="K354" s="339"/>
      <c r="L354" s="337"/>
    </row>
    <row r="355" spans="1:12" ht="11.25" customHeight="1">
      <c r="A355" s="91" t="s">
        <v>440</v>
      </c>
      <c r="B355" s="337"/>
      <c r="C355" s="337"/>
      <c r="D355" s="337"/>
      <c r="E355" s="337"/>
      <c r="F355" s="337"/>
      <c r="G355" s="337"/>
      <c r="H355" s="337"/>
      <c r="I355" s="337"/>
      <c r="J355" s="337"/>
      <c r="K355" s="339"/>
      <c r="L355" s="337"/>
    </row>
    <row r="356" spans="1:12" ht="11.25" customHeight="1">
      <c r="A356" s="91" t="s">
        <v>434</v>
      </c>
      <c r="B356" s="337"/>
      <c r="C356" s="337"/>
      <c r="D356" s="337"/>
      <c r="E356" s="337"/>
      <c r="F356" s="337"/>
      <c r="G356" s="337"/>
      <c r="H356" s="337"/>
      <c r="I356" s="337"/>
      <c r="J356" s="337"/>
      <c r="K356" s="339"/>
      <c r="L356" s="337"/>
    </row>
    <row r="357" spans="1:12" ht="11.25" customHeight="1">
      <c r="A357" s="58" t="s">
        <v>308</v>
      </c>
      <c r="B357" s="337"/>
      <c r="C357" s="337"/>
      <c r="D357" s="337"/>
      <c r="E357" s="337"/>
      <c r="F357" s="337"/>
      <c r="G357" s="337"/>
      <c r="H357" s="337"/>
      <c r="I357" s="337"/>
      <c r="J357" s="337"/>
      <c r="K357" s="339"/>
      <c r="L357" s="337"/>
    </row>
    <row r="358" spans="1:12" ht="11.25" customHeight="1">
      <c r="A358" s="91" t="s">
        <v>500</v>
      </c>
      <c r="B358" s="337"/>
      <c r="C358" s="337"/>
      <c r="D358" s="337"/>
      <c r="E358" s="337"/>
      <c r="F358" s="337"/>
      <c r="G358" s="337"/>
      <c r="H358" s="337"/>
      <c r="I358" s="337"/>
      <c r="J358" s="337"/>
      <c r="K358" s="339"/>
      <c r="L358" s="337"/>
    </row>
    <row r="359" spans="1:12" ht="11.25" customHeight="1">
      <c r="A359" s="91" t="s">
        <v>501</v>
      </c>
      <c r="B359" s="337"/>
      <c r="C359" s="337"/>
      <c r="D359" s="337"/>
      <c r="E359" s="337"/>
      <c r="F359" s="337"/>
      <c r="G359" s="337"/>
      <c r="H359" s="337"/>
      <c r="I359" s="337"/>
      <c r="J359" s="337"/>
      <c r="K359" s="339"/>
      <c r="L359" s="337"/>
    </row>
    <row r="360" spans="1:12" ht="11.25" customHeight="1">
      <c r="A360" s="91" t="s">
        <v>440</v>
      </c>
      <c r="B360" s="337"/>
      <c r="C360" s="337"/>
      <c r="D360" s="337"/>
      <c r="E360" s="337"/>
      <c r="F360" s="337"/>
      <c r="G360" s="337"/>
      <c r="H360" s="337"/>
      <c r="I360" s="337"/>
      <c r="J360" s="337"/>
      <c r="K360" s="339"/>
      <c r="L360" s="337"/>
    </row>
    <row r="361" spans="1:12" ht="11.25" customHeight="1">
      <c r="A361" s="91" t="s">
        <v>434</v>
      </c>
      <c r="B361" s="337"/>
      <c r="C361" s="337"/>
      <c r="D361" s="337"/>
      <c r="E361" s="337"/>
      <c r="F361" s="337"/>
      <c r="G361" s="337"/>
      <c r="H361" s="337"/>
      <c r="I361" s="337"/>
      <c r="J361" s="337"/>
      <c r="K361" s="339"/>
      <c r="L361" s="337"/>
    </row>
    <row r="362" spans="1:12" ht="11.25" customHeight="1">
      <c r="A362" s="58" t="s">
        <v>309</v>
      </c>
      <c r="B362" s="337"/>
      <c r="C362" s="337"/>
      <c r="D362" s="337"/>
      <c r="E362" s="337"/>
      <c r="F362" s="337"/>
      <c r="G362" s="337"/>
      <c r="H362" s="337"/>
      <c r="I362" s="337"/>
      <c r="J362" s="337"/>
      <c r="K362" s="339"/>
      <c r="L362" s="337"/>
    </row>
    <row r="363" spans="1:12" ht="11.25" customHeight="1">
      <c r="A363" s="91" t="s">
        <v>502</v>
      </c>
      <c r="B363" s="337"/>
      <c r="C363" s="337"/>
      <c r="D363" s="337"/>
      <c r="E363" s="337"/>
      <c r="F363" s="337"/>
      <c r="G363" s="337"/>
      <c r="H363" s="337"/>
      <c r="I363" s="337"/>
      <c r="J363" s="337"/>
      <c r="K363" s="339"/>
      <c r="L363" s="337"/>
    </row>
    <row r="364" spans="1:12" ht="11.25" customHeight="1">
      <c r="A364" s="91" t="s">
        <v>503</v>
      </c>
      <c r="B364" s="337"/>
      <c r="C364" s="337"/>
      <c r="D364" s="337"/>
      <c r="E364" s="337"/>
      <c r="F364" s="337"/>
      <c r="G364" s="337"/>
      <c r="H364" s="337"/>
      <c r="I364" s="337"/>
      <c r="J364" s="337"/>
      <c r="K364" s="339"/>
      <c r="L364" s="337"/>
    </row>
    <row r="365" spans="1:12" ht="11.25" customHeight="1">
      <c r="A365" s="91" t="s">
        <v>504</v>
      </c>
      <c r="B365" s="337"/>
      <c r="C365" s="337"/>
      <c r="D365" s="337"/>
      <c r="E365" s="337"/>
      <c r="F365" s="337"/>
      <c r="G365" s="337"/>
      <c r="H365" s="337"/>
      <c r="I365" s="337"/>
      <c r="J365" s="337"/>
      <c r="K365" s="339"/>
      <c r="L365" s="337"/>
    </row>
    <row r="366" spans="1:12" ht="11.25" customHeight="1">
      <c r="A366" s="91" t="s">
        <v>505</v>
      </c>
      <c r="B366" s="337"/>
      <c r="C366" s="337"/>
      <c r="D366" s="337"/>
      <c r="E366" s="337"/>
      <c r="F366" s="337"/>
      <c r="G366" s="337"/>
      <c r="H366" s="337"/>
      <c r="I366" s="337"/>
      <c r="J366" s="337"/>
      <c r="K366" s="339"/>
      <c r="L366" s="337"/>
    </row>
    <row r="367" spans="1:12" ht="11.25" customHeight="1">
      <c r="A367" s="91" t="s">
        <v>506</v>
      </c>
      <c r="B367" s="337"/>
      <c r="C367" s="337"/>
      <c r="D367" s="337"/>
      <c r="E367" s="337"/>
      <c r="F367" s="337"/>
      <c r="G367" s="337"/>
      <c r="H367" s="337"/>
      <c r="I367" s="337"/>
      <c r="J367" s="337"/>
      <c r="K367" s="339"/>
      <c r="L367" s="337"/>
    </row>
    <row r="368" spans="1:12" ht="11.25" customHeight="1">
      <c r="A368" s="91" t="s">
        <v>440</v>
      </c>
      <c r="B368" s="337"/>
      <c r="C368" s="337"/>
      <c r="D368" s="337"/>
      <c r="E368" s="337"/>
      <c r="F368" s="337"/>
      <c r="G368" s="337"/>
      <c r="H368" s="337"/>
      <c r="I368" s="337"/>
      <c r="J368" s="337"/>
      <c r="K368" s="339"/>
      <c r="L368" s="337"/>
    </row>
    <row r="369" spans="1:12" ht="11.25" customHeight="1">
      <c r="A369" s="91" t="s">
        <v>434</v>
      </c>
      <c r="B369" s="337"/>
      <c r="C369" s="337"/>
      <c r="D369" s="337"/>
      <c r="E369" s="337"/>
      <c r="F369" s="337"/>
      <c r="G369" s="337"/>
      <c r="H369" s="337"/>
      <c r="I369" s="337"/>
      <c r="J369" s="337"/>
      <c r="K369" s="339"/>
      <c r="L369" s="337"/>
    </row>
    <row r="370" spans="1:12" ht="11.25" customHeight="1">
      <c r="A370" s="58" t="s">
        <v>310</v>
      </c>
      <c r="B370" s="337"/>
      <c r="C370" s="337"/>
      <c r="D370" s="337"/>
      <c r="E370" s="337"/>
      <c r="F370" s="337"/>
      <c r="G370" s="337"/>
      <c r="H370" s="337"/>
      <c r="I370" s="337"/>
      <c r="J370" s="337"/>
      <c r="K370" s="339"/>
      <c r="L370" s="337"/>
    </row>
    <row r="371" spans="1:12" ht="11.25" customHeight="1">
      <c r="A371" s="91" t="s">
        <v>507</v>
      </c>
      <c r="B371" s="337"/>
      <c r="C371" s="337"/>
      <c r="D371" s="337"/>
      <c r="E371" s="337"/>
      <c r="F371" s="337"/>
      <c r="G371" s="337"/>
      <c r="H371" s="337"/>
      <c r="I371" s="337"/>
      <c r="J371" s="337"/>
      <c r="K371" s="339"/>
      <c r="L371" s="337"/>
    </row>
    <row r="372" spans="1:12" ht="11.25" customHeight="1">
      <c r="A372" s="91" t="s">
        <v>508</v>
      </c>
      <c r="B372" s="337"/>
      <c r="C372" s="337"/>
      <c r="D372" s="337"/>
      <c r="E372" s="337"/>
      <c r="F372" s="337"/>
      <c r="G372" s="337"/>
      <c r="H372" s="337"/>
      <c r="I372" s="337"/>
      <c r="J372" s="337"/>
      <c r="K372" s="339"/>
      <c r="L372" s="337"/>
    </row>
    <row r="373" spans="1:12" ht="11.25" customHeight="1">
      <c r="A373" s="91" t="s">
        <v>509</v>
      </c>
      <c r="B373" s="337"/>
      <c r="C373" s="337"/>
      <c r="D373" s="337"/>
      <c r="E373" s="337"/>
      <c r="F373" s="337"/>
      <c r="G373" s="337"/>
      <c r="H373" s="337"/>
      <c r="I373" s="337"/>
      <c r="J373" s="337"/>
      <c r="K373" s="339"/>
      <c r="L373" s="337"/>
    </row>
    <row r="374" spans="1:12" ht="11.25" customHeight="1">
      <c r="A374" s="91" t="s">
        <v>510</v>
      </c>
      <c r="B374" s="337"/>
      <c r="C374" s="337"/>
      <c r="D374" s="337"/>
      <c r="E374" s="337"/>
      <c r="F374" s="337"/>
      <c r="G374" s="337"/>
      <c r="H374" s="337"/>
      <c r="I374" s="337"/>
      <c r="J374" s="337"/>
      <c r="K374" s="339"/>
      <c r="L374" s="337"/>
    </row>
    <row r="375" spans="1:12" ht="11.25" customHeight="1">
      <c r="A375" s="91" t="s">
        <v>511</v>
      </c>
      <c r="B375" s="337"/>
      <c r="C375" s="337"/>
      <c r="D375" s="337"/>
      <c r="E375" s="337"/>
      <c r="F375" s="337"/>
      <c r="G375" s="337"/>
      <c r="H375" s="337"/>
      <c r="I375" s="337"/>
      <c r="J375" s="337"/>
      <c r="K375" s="339"/>
      <c r="L375" s="337"/>
    </row>
    <row r="376" spans="1:12" ht="11.25" customHeight="1">
      <c r="A376" s="91" t="s">
        <v>440</v>
      </c>
      <c r="B376" s="337"/>
      <c r="C376" s="337"/>
      <c r="D376" s="337"/>
      <c r="E376" s="337"/>
      <c r="F376" s="337"/>
      <c r="G376" s="337"/>
      <c r="H376" s="337"/>
      <c r="I376" s="337"/>
      <c r="J376" s="337"/>
      <c r="K376" s="339"/>
      <c r="L376" s="337"/>
    </row>
    <row r="377" spans="1:12" ht="11.25" customHeight="1">
      <c r="A377" s="91" t="s">
        <v>434</v>
      </c>
      <c r="B377" s="337"/>
      <c r="C377" s="337"/>
      <c r="D377" s="337"/>
      <c r="E377" s="337"/>
      <c r="F377" s="337"/>
      <c r="G377" s="337"/>
      <c r="H377" s="337"/>
      <c r="I377" s="337"/>
      <c r="J377" s="337"/>
      <c r="K377" s="339"/>
      <c r="L377" s="337"/>
    </row>
    <row r="378" spans="1:12" ht="11.25" customHeight="1">
      <c r="A378" s="58" t="s">
        <v>311</v>
      </c>
      <c r="B378" s="337"/>
      <c r="C378" s="337"/>
      <c r="D378" s="337"/>
      <c r="E378" s="337"/>
      <c r="F378" s="337"/>
      <c r="G378" s="337"/>
      <c r="H378" s="337"/>
      <c r="I378" s="337"/>
      <c r="J378" s="337"/>
      <c r="K378" s="339"/>
      <c r="L378" s="337"/>
    </row>
    <row r="379" spans="1:12" ht="11.25" customHeight="1">
      <c r="A379" s="91" t="s">
        <v>512</v>
      </c>
      <c r="B379" s="337"/>
      <c r="C379" s="337"/>
      <c r="D379" s="337"/>
      <c r="E379" s="337"/>
      <c r="F379" s="337"/>
      <c r="G379" s="337"/>
      <c r="H379" s="337"/>
      <c r="I379" s="337"/>
      <c r="J379" s="337"/>
      <c r="K379" s="339"/>
      <c r="L379" s="337"/>
    </row>
    <row r="380" spans="1:12" ht="11.25" customHeight="1">
      <c r="A380" s="91" t="s">
        <v>513</v>
      </c>
      <c r="B380" s="337"/>
      <c r="C380" s="337"/>
      <c r="D380" s="337"/>
      <c r="E380" s="337"/>
      <c r="F380" s="337"/>
      <c r="G380" s="337"/>
      <c r="H380" s="337"/>
      <c r="I380" s="337"/>
      <c r="J380" s="337"/>
      <c r="K380" s="339"/>
      <c r="L380" s="337"/>
    </row>
    <row r="381" spans="1:12" ht="11.25" customHeight="1">
      <c r="A381" s="91" t="s">
        <v>440</v>
      </c>
      <c r="B381" s="337"/>
      <c r="C381" s="337"/>
      <c r="D381" s="337"/>
      <c r="E381" s="337"/>
      <c r="F381" s="337"/>
      <c r="G381" s="337"/>
      <c r="H381" s="337"/>
      <c r="I381" s="337"/>
      <c r="J381" s="337"/>
      <c r="K381" s="339"/>
      <c r="L381" s="337"/>
    </row>
    <row r="382" spans="1:12" ht="11.25" customHeight="1">
      <c r="A382" s="91" t="s">
        <v>434</v>
      </c>
      <c r="B382" s="337"/>
      <c r="C382" s="337"/>
      <c r="D382" s="337"/>
      <c r="E382" s="337"/>
      <c r="F382" s="337"/>
      <c r="G382" s="337"/>
      <c r="H382" s="337"/>
      <c r="I382" s="337"/>
      <c r="J382" s="337"/>
      <c r="K382" s="339"/>
      <c r="L382" s="337"/>
    </row>
    <row r="383" spans="1:12" ht="11.25" customHeight="1">
      <c r="A383" s="58" t="s">
        <v>312</v>
      </c>
      <c r="B383" s="337"/>
      <c r="C383" s="337"/>
      <c r="D383" s="337"/>
      <c r="E383" s="337"/>
      <c r="F383" s="337"/>
      <c r="G383" s="337"/>
      <c r="H383" s="337"/>
      <c r="I383" s="337"/>
      <c r="J383" s="337"/>
      <c r="K383" s="339"/>
      <c r="L383" s="337"/>
    </row>
    <row r="384" spans="1:12" ht="11.25" customHeight="1">
      <c r="A384" s="91" t="s">
        <v>514</v>
      </c>
      <c r="B384" s="337"/>
      <c r="C384" s="337"/>
      <c r="D384" s="337"/>
      <c r="E384" s="337"/>
      <c r="F384" s="337"/>
      <c r="G384" s="337"/>
      <c r="H384" s="337"/>
      <c r="I384" s="337"/>
      <c r="J384" s="337"/>
      <c r="K384" s="339"/>
      <c r="L384" s="337"/>
    </row>
    <row r="385" spans="1:12" ht="11.25" customHeight="1">
      <c r="A385" s="91" t="s">
        <v>515</v>
      </c>
      <c r="B385" s="337"/>
      <c r="C385" s="337"/>
      <c r="D385" s="337"/>
      <c r="E385" s="337"/>
      <c r="F385" s="337"/>
      <c r="G385" s="337"/>
      <c r="H385" s="337"/>
      <c r="I385" s="337"/>
      <c r="J385" s="337"/>
      <c r="K385" s="339"/>
      <c r="L385" s="337"/>
    </row>
    <row r="386" spans="1:12" ht="11.25" customHeight="1">
      <c r="A386" s="91" t="s">
        <v>516</v>
      </c>
      <c r="B386" s="337"/>
      <c r="C386" s="337"/>
      <c r="D386" s="337"/>
      <c r="E386" s="337"/>
      <c r="F386" s="337"/>
      <c r="G386" s="337"/>
      <c r="H386" s="337"/>
      <c r="I386" s="337"/>
      <c r="J386" s="337"/>
      <c r="K386" s="339"/>
      <c r="L386" s="337"/>
    </row>
    <row r="387" spans="1:12" ht="11.25" customHeight="1">
      <c r="A387" s="91" t="s">
        <v>517</v>
      </c>
      <c r="B387" s="337"/>
      <c r="C387" s="337"/>
      <c r="D387" s="337"/>
      <c r="E387" s="337"/>
      <c r="F387" s="337"/>
      <c r="G387" s="337"/>
      <c r="H387" s="337"/>
      <c r="I387" s="337"/>
      <c r="J387" s="337"/>
      <c r="K387" s="339"/>
      <c r="L387" s="337"/>
    </row>
    <row r="388" spans="1:12" ht="11.25" customHeight="1">
      <c r="A388" s="91" t="s">
        <v>440</v>
      </c>
      <c r="B388" s="337"/>
      <c r="C388" s="337"/>
      <c r="D388" s="337"/>
      <c r="E388" s="337"/>
      <c r="F388" s="337"/>
      <c r="G388" s="337"/>
      <c r="H388" s="337"/>
      <c r="I388" s="337"/>
      <c r="J388" s="337"/>
      <c r="K388" s="339"/>
      <c r="L388" s="337"/>
    </row>
    <row r="389" spans="1:12" ht="11.25" customHeight="1">
      <c r="A389" s="91" t="s">
        <v>434</v>
      </c>
      <c r="B389" s="337"/>
      <c r="C389" s="337"/>
      <c r="D389" s="337"/>
      <c r="E389" s="337"/>
      <c r="F389" s="337"/>
      <c r="G389" s="337"/>
      <c r="H389" s="337"/>
      <c r="I389" s="337"/>
      <c r="J389" s="337"/>
      <c r="K389" s="339"/>
      <c r="L389" s="337"/>
    </row>
    <row r="390" spans="1:12" ht="11.25" customHeight="1">
      <c r="A390" s="58" t="s">
        <v>313</v>
      </c>
      <c r="B390" s="337"/>
      <c r="C390" s="337"/>
      <c r="D390" s="337"/>
      <c r="E390" s="337"/>
      <c r="F390" s="337"/>
      <c r="G390" s="337"/>
      <c r="H390" s="337"/>
      <c r="I390" s="337"/>
      <c r="J390" s="337"/>
      <c r="K390" s="339"/>
      <c r="L390" s="337"/>
    </row>
    <row r="391" spans="1:12" ht="11.25" customHeight="1">
      <c r="A391" s="91" t="s">
        <v>518</v>
      </c>
      <c r="B391" s="337"/>
      <c r="C391" s="337"/>
      <c r="D391" s="337"/>
      <c r="E391" s="337"/>
      <c r="F391" s="337"/>
      <c r="G391" s="337"/>
      <c r="H391" s="337"/>
      <c r="I391" s="337"/>
      <c r="J391" s="337"/>
      <c r="K391" s="339"/>
      <c r="L391" s="337"/>
    </row>
    <row r="392" spans="1:12" ht="11.25" customHeight="1">
      <c r="A392" s="91" t="s">
        <v>519</v>
      </c>
      <c r="B392" s="337"/>
      <c r="C392" s="337"/>
      <c r="D392" s="337"/>
      <c r="E392" s="337"/>
      <c r="F392" s="337"/>
      <c r="G392" s="337"/>
      <c r="H392" s="337"/>
      <c r="I392" s="337"/>
      <c r="J392" s="337"/>
      <c r="K392" s="339"/>
      <c r="L392" s="337"/>
    </row>
    <row r="393" spans="1:12" ht="11.25" customHeight="1">
      <c r="A393" s="91" t="s">
        <v>520</v>
      </c>
      <c r="B393" s="337"/>
      <c r="C393" s="337"/>
      <c r="D393" s="337"/>
      <c r="E393" s="337"/>
      <c r="F393" s="337"/>
      <c r="G393" s="337"/>
      <c r="H393" s="337"/>
      <c r="I393" s="337"/>
      <c r="J393" s="337"/>
      <c r="K393" s="339"/>
      <c r="L393" s="337"/>
    </row>
    <row r="394" spans="1:12" ht="11.25" customHeight="1">
      <c r="A394" s="91" t="s">
        <v>521</v>
      </c>
      <c r="B394" s="337"/>
      <c r="C394" s="337"/>
      <c r="D394" s="337"/>
      <c r="E394" s="337"/>
      <c r="F394" s="337"/>
      <c r="G394" s="337"/>
      <c r="H394" s="337"/>
      <c r="I394" s="337"/>
      <c r="J394" s="337"/>
      <c r="K394" s="339"/>
      <c r="L394" s="337"/>
    </row>
    <row r="395" spans="1:12" ht="11.25" customHeight="1">
      <c r="A395" s="91" t="s">
        <v>522</v>
      </c>
      <c r="B395" s="337"/>
      <c r="C395" s="337"/>
      <c r="D395" s="337"/>
      <c r="E395" s="337"/>
      <c r="F395" s="337"/>
      <c r="G395" s="337"/>
      <c r="H395" s="337"/>
      <c r="I395" s="337"/>
      <c r="J395" s="337"/>
      <c r="K395" s="339"/>
      <c r="L395" s="337"/>
    </row>
    <row r="396" spans="1:12" ht="11.25" customHeight="1">
      <c r="A396" s="91" t="s">
        <v>440</v>
      </c>
      <c r="B396" s="337"/>
      <c r="C396" s="337"/>
      <c r="D396" s="337"/>
      <c r="E396" s="337"/>
      <c r="F396" s="337"/>
      <c r="G396" s="337"/>
      <c r="H396" s="337"/>
      <c r="I396" s="337"/>
      <c r="J396" s="337"/>
      <c r="K396" s="339"/>
      <c r="L396" s="337"/>
    </row>
    <row r="397" spans="1:12" ht="11.25" customHeight="1">
      <c r="A397" s="91" t="s">
        <v>434</v>
      </c>
      <c r="B397" s="337"/>
      <c r="C397" s="337"/>
      <c r="D397" s="337"/>
      <c r="E397" s="337"/>
      <c r="F397" s="337"/>
      <c r="G397" s="337"/>
      <c r="H397" s="337"/>
      <c r="I397" s="337"/>
      <c r="J397" s="337"/>
      <c r="K397" s="339"/>
      <c r="L397" s="337"/>
    </row>
    <row r="398" spans="1:12" ht="11.25" customHeight="1">
      <c r="A398" s="58" t="s">
        <v>314</v>
      </c>
      <c r="B398" s="337"/>
      <c r="C398" s="337"/>
      <c r="D398" s="337"/>
      <c r="E398" s="337"/>
      <c r="F398" s="337"/>
      <c r="G398" s="337"/>
      <c r="H398" s="337"/>
      <c r="I398" s="337"/>
      <c r="J398" s="337"/>
      <c r="K398" s="339"/>
      <c r="L398" s="337"/>
    </row>
    <row r="399" spans="1:12" ht="11.25" customHeight="1">
      <c r="A399" s="91" t="s">
        <v>523</v>
      </c>
      <c r="B399" s="337"/>
      <c r="C399" s="337"/>
      <c r="D399" s="337"/>
      <c r="E399" s="337"/>
      <c r="F399" s="337"/>
      <c r="G399" s="337"/>
      <c r="H399" s="337"/>
      <c r="I399" s="337"/>
      <c r="J399" s="337"/>
      <c r="K399" s="339"/>
      <c r="L399" s="337"/>
    </row>
    <row r="400" spans="1:12" ht="11.25" customHeight="1">
      <c r="A400" s="91" t="s">
        <v>524</v>
      </c>
      <c r="B400" s="337"/>
      <c r="C400" s="337"/>
      <c r="D400" s="337"/>
      <c r="E400" s="337"/>
      <c r="F400" s="337"/>
      <c r="G400" s="337"/>
      <c r="H400" s="337"/>
      <c r="I400" s="337"/>
      <c r="J400" s="337"/>
      <c r="K400" s="339"/>
      <c r="L400" s="337"/>
    </row>
    <row r="401" spans="1:12" ht="11.25" customHeight="1">
      <c r="A401" s="91" t="s">
        <v>525</v>
      </c>
      <c r="B401" s="337"/>
      <c r="C401" s="337"/>
      <c r="D401" s="337"/>
      <c r="E401" s="337"/>
      <c r="F401" s="337"/>
      <c r="G401" s="337"/>
      <c r="H401" s="337"/>
      <c r="I401" s="337"/>
      <c r="J401" s="337"/>
      <c r="K401" s="339"/>
      <c r="L401" s="337"/>
    </row>
    <row r="402" spans="1:12" ht="11.25" customHeight="1">
      <c r="A402" s="91" t="s">
        <v>440</v>
      </c>
      <c r="B402" s="337"/>
      <c r="C402" s="337"/>
      <c r="D402" s="337"/>
      <c r="E402" s="337"/>
      <c r="F402" s="337"/>
      <c r="G402" s="337"/>
      <c r="H402" s="337"/>
      <c r="I402" s="337"/>
      <c r="J402" s="337"/>
      <c r="K402" s="339"/>
      <c r="L402" s="337"/>
    </row>
    <row r="403" spans="1:12" ht="11.25" customHeight="1">
      <c r="A403" s="91" t="s">
        <v>434</v>
      </c>
      <c r="B403" s="337"/>
      <c r="C403" s="337"/>
      <c r="D403" s="337"/>
      <c r="E403" s="337"/>
      <c r="F403" s="337"/>
      <c r="G403" s="337"/>
      <c r="H403" s="337"/>
      <c r="I403" s="337"/>
      <c r="J403" s="337"/>
      <c r="K403" s="339"/>
      <c r="L403" s="337"/>
    </row>
    <row r="404" spans="1:12" ht="11.25" customHeight="1">
      <c r="A404" s="58" t="s">
        <v>315</v>
      </c>
      <c r="B404" s="337"/>
      <c r="C404" s="337"/>
      <c r="D404" s="337"/>
      <c r="E404" s="337"/>
      <c r="F404" s="337"/>
      <c r="G404" s="337"/>
      <c r="H404" s="337"/>
      <c r="I404" s="337"/>
      <c r="J404" s="337"/>
      <c r="K404" s="339"/>
      <c r="L404" s="337"/>
    </row>
    <row r="405" spans="1:12" ht="11.25" customHeight="1">
      <c r="A405" s="91" t="s">
        <v>526</v>
      </c>
      <c r="B405" s="337"/>
      <c r="C405" s="337"/>
      <c r="D405" s="337"/>
      <c r="E405" s="337"/>
      <c r="F405" s="337"/>
      <c r="G405" s="337"/>
      <c r="H405" s="337"/>
      <c r="I405" s="337"/>
      <c r="J405" s="337"/>
      <c r="K405" s="339"/>
      <c r="L405" s="337"/>
    </row>
    <row r="406" spans="1:12" ht="11.25" customHeight="1">
      <c r="A406" s="91" t="s">
        <v>527</v>
      </c>
      <c r="B406" s="337"/>
      <c r="C406" s="337"/>
      <c r="D406" s="337"/>
      <c r="E406" s="337"/>
      <c r="F406" s="337"/>
      <c r="G406" s="337"/>
      <c r="H406" s="337"/>
      <c r="I406" s="337"/>
      <c r="J406" s="337"/>
      <c r="K406" s="339"/>
      <c r="L406" s="337"/>
    </row>
    <row r="407" spans="1:12" ht="11.25" customHeight="1">
      <c r="A407" s="91" t="s">
        <v>528</v>
      </c>
      <c r="B407" s="337"/>
      <c r="C407" s="337"/>
      <c r="D407" s="337"/>
      <c r="E407" s="337"/>
      <c r="F407" s="337"/>
      <c r="G407" s="337"/>
      <c r="H407" s="337"/>
      <c r="I407" s="337"/>
      <c r="J407" s="337"/>
      <c r="K407" s="339"/>
      <c r="L407" s="337"/>
    </row>
    <row r="408" spans="1:12" ht="11.25" customHeight="1">
      <c r="A408" s="91" t="s">
        <v>529</v>
      </c>
      <c r="B408" s="337"/>
      <c r="C408" s="337"/>
      <c r="D408" s="337"/>
      <c r="E408" s="337"/>
      <c r="F408" s="337"/>
      <c r="G408" s="337"/>
      <c r="H408" s="337"/>
      <c r="I408" s="337"/>
      <c r="J408" s="337"/>
      <c r="K408" s="339"/>
      <c r="L408" s="337"/>
    </row>
    <row r="409" spans="1:12" ht="11.25" customHeight="1">
      <c r="A409" s="91" t="s">
        <v>530</v>
      </c>
      <c r="B409" s="337"/>
      <c r="C409" s="337"/>
      <c r="D409" s="337"/>
      <c r="E409" s="337"/>
      <c r="F409" s="337"/>
      <c r="G409" s="337"/>
      <c r="H409" s="337"/>
      <c r="I409" s="337"/>
      <c r="J409" s="337"/>
      <c r="K409" s="339"/>
      <c r="L409" s="337"/>
    </row>
    <row r="410" spans="1:12" ht="11.25" customHeight="1">
      <c r="A410" s="91" t="s">
        <v>531</v>
      </c>
      <c r="B410" s="337"/>
      <c r="C410" s="337"/>
      <c r="D410" s="337"/>
      <c r="E410" s="337"/>
      <c r="F410" s="337"/>
      <c r="G410" s="337"/>
      <c r="H410" s="337"/>
      <c r="I410" s="337"/>
      <c r="J410" s="337"/>
      <c r="K410" s="339"/>
      <c r="L410" s="337"/>
    </row>
    <row r="411" spans="1:12" ht="11.25" customHeight="1">
      <c r="A411" s="91" t="s">
        <v>794</v>
      </c>
      <c r="B411" s="337"/>
      <c r="C411" s="337"/>
      <c r="D411" s="337"/>
      <c r="E411" s="337"/>
      <c r="F411" s="337"/>
      <c r="G411" s="337"/>
      <c r="H411" s="337"/>
      <c r="I411" s="337"/>
      <c r="J411" s="337"/>
      <c r="K411" s="339"/>
      <c r="L411" s="337"/>
    </row>
    <row r="412" spans="1:12" ht="11.25" customHeight="1">
      <c r="A412" s="91" t="s">
        <v>434</v>
      </c>
      <c r="B412" s="337"/>
      <c r="C412" s="337"/>
      <c r="D412" s="337"/>
      <c r="E412" s="337"/>
      <c r="F412" s="337"/>
      <c r="G412" s="337"/>
      <c r="H412" s="337"/>
      <c r="I412" s="337"/>
      <c r="J412" s="337"/>
      <c r="K412" s="339"/>
      <c r="L412" s="337"/>
    </row>
    <row r="413" spans="1:12" ht="11.25" customHeight="1">
      <c r="A413" s="874" t="s">
        <v>430</v>
      </c>
      <c r="B413" s="877"/>
      <c r="C413" s="877"/>
      <c r="D413" s="877"/>
      <c r="E413" s="877"/>
      <c r="F413" s="877"/>
      <c r="G413" s="877"/>
      <c r="H413" s="877"/>
      <c r="I413" s="877"/>
      <c r="J413" s="877"/>
      <c r="K413" s="877"/>
      <c r="L413" s="877"/>
    </row>
    <row r="414" spans="1:12" ht="11.25" customHeight="1">
      <c r="A414" s="885" t="s">
        <v>540</v>
      </c>
      <c r="B414" s="885"/>
      <c r="C414" s="885"/>
      <c r="D414" s="27"/>
      <c r="E414" s="27"/>
      <c r="F414" s="27"/>
      <c r="G414" s="27"/>
      <c r="H414" s="27"/>
      <c r="I414" s="27"/>
      <c r="J414" s="27"/>
      <c r="K414" s="27"/>
      <c r="L414" s="27"/>
    </row>
    <row r="418" spans="1:12" ht="11.25" customHeight="1">
      <c r="A418" s="857"/>
      <c r="B418" s="858"/>
      <c r="C418" s="858"/>
      <c r="D418" s="864"/>
      <c r="E418" s="865"/>
      <c r="F418" s="865"/>
      <c r="G418" s="865"/>
      <c r="H418" s="865"/>
      <c r="I418" s="855"/>
      <c r="J418" s="856"/>
      <c r="K418" s="856"/>
      <c r="L418" s="856"/>
    </row>
    <row r="419" spans="1:12" ht="11.25" customHeight="1">
      <c r="A419" s="857"/>
      <c r="B419" s="858"/>
      <c r="C419" s="858"/>
      <c r="D419" s="864"/>
      <c r="E419" s="865"/>
      <c r="F419" s="865"/>
      <c r="G419" s="865"/>
      <c r="H419" s="865"/>
      <c r="I419" s="855"/>
      <c r="J419" s="856"/>
      <c r="K419" s="856"/>
      <c r="L419" s="856"/>
    </row>
    <row r="420" spans="4:8" ht="11.25" customHeight="1">
      <c r="D420" s="853"/>
      <c r="E420" s="854"/>
      <c r="F420" s="854"/>
      <c r="G420" s="854"/>
      <c r="H420" s="854"/>
    </row>
  </sheetData>
  <sheetProtection/>
  <mergeCells count="21">
    <mergeCell ref="D420:H420"/>
    <mergeCell ref="D418:H418"/>
    <mergeCell ref="A413:L413"/>
    <mergeCell ref="A414:C414"/>
    <mergeCell ref="A418:C418"/>
    <mergeCell ref="D218:F218"/>
    <mergeCell ref="I418:L418"/>
    <mergeCell ref="I419:L419"/>
    <mergeCell ref="A419:C419"/>
    <mergeCell ref="O25:O27"/>
    <mergeCell ref="A216:J216"/>
    <mergeCell ref="A11:M11"/>
    <mergeCell ref="A214:L214"/>
    <mergeCell ref="A13:M13"/>
    <mergeCell ref="D419:H419"/>
    <mergeCell ref="H16:J16"/>
    <mergeCell ref="L16:L18"/>
    <mergeCell ref="H218:J218"/>
    <mergeCell ref="L218:L220"/>
    <mergeCell ref="A215:C215"/>
    <mergeCell ref="D16:F16"/>
  </mergeCells>
  <printOptions horizontalCentered="1"/>
  <pageMargins left="0.3937007874015748" right="0.3937007874015748" top="0.984251968503937" bottom="0.984251968503937" header="0" footer="0"/>
  <pageSetup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61"/>
  <sheetViews>
    <sheetView showGridLines="0" zoomScaleSheetLayoutView="130" zoomScalePageLayoutView="0" workbookViewId="0" topLeftCell="A1">
      <selection activeCell="A1" sqref="A1"/>
    </sheetView>
  </sheetViews>
  <sheetFormatPr defaultColWidth="4.140625" defaultRowHeight="11.25" customHeight="1"/>
  <cols>
    <col min="1" max="1" width="45.421875" style="35" customWidth="1"/>
    <col min="2" max="3" width="9.00390625" style="35" bestFit="1" customWidth="1"/>
    <col min="4" max="7" width="8.140625" style="35" bestFit="1" customWidth="1"/>
    <col min="8" max="8" width="8.140625" style="34" bestFit="1" customWidth="1"/>
    <col min="9" max="13" width="8.140625" style="35" bestFit="1" customWidth="1"/>
    <col min="14" max="14" width="10.00390625" style="35" bestFit="1" customWidth="1"/>
    <col min="15" max="15" width="12.8515625" style="35" bestFit="1" customWidth="1"/>
    <col min="16" max="16384" width="4.140625" style="35" customWidth="1"/>
  </cols>
  <sheetData>
    <row r="1" ht="12.75"/>
    <row r="2" ht="12.75"/>
    <row r="3" ht="12.75"/>
    <row r="4" ht="12.75"/>
    <row r="5" ht="12.75"/>
    <row r="6" ht="15.75">
      <c r="A6" s="49" t="s">
        <v>92</v>
      </c>
    </row>
    <row r="7" ht="12.75">
      <c r="A7" s="28"/>
    </row>
    <row r="8" spans="1:15" ht="12.75">
      <c r="A8" s="222" t="s">
        <v>207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1:15" ht="12.75">
      <c r="A9" s="222" t="s">
        <v>78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</row>
    <row r="10" spans="1:15" ht="12.75">
      <c r="A10" s="223" t="s">
        <v>130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5" ht="12.75">
      <c r="A11" s="876" t="s">
        <v>80</v>
      </c>
      <c r="B11" s="876"/>
      <c r="C11" s="876"/>
      <c r="D11" s="876"/>
      <c r="E11" s="876"/>
      <c r="F11" s="876"/>
      <c r="G11" s="876"/>
      <c r="H11" s="876"/>
      <c r="I11" s="876"/>
      <c r="J11" s="876"/>
      <c r="K11" s="876"/>
      <c r="L11" s="876"/>
      <c r="M11" s="876"/>
      <c r="N11" s="876"/>
      <c r="O11" s="876"/>
    </row>
    <row r="12" spans="1:15" ht="12.75">
      <c r="A12" s="33" t="s">
        <v>154</v>
      </c>
      <c r="B12" s="843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2.75" hidden="1">
      <c r="A13" s="876"/>
      <c r="B13" s="876"/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  <c r="N13" s="876"/>
      <c r="O13" s="876"/>
    </row>
    <row r="14" spans="1:15" ht="12.75" hidden="1">
      <c r="A14" s="878"/>
      <c r="B14" s="878"/>
      <c r="C14" s="878"/>
      <c r="D14" s="878"/>
      <c r="E14" s="878"/>
      <c r="F14" s="878"/>
      <c r="G14" s="878"/>
      <c r="H14" s="878"/>
      <c r="I14" s="878"/>
      <c r="J14" s="878"/>
      <c r="K14" s="878"/>
      <c r="L14" s="878"/>
      <c r="M14" s="878"/>
      <c r="N14" s="878"/>
      <c r="O14" s="878"/>
    </row>
    <row r="15" spans="1:15" ht="12.7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</row>
    <row r="16" spans="1:15" ht="11.25" customHeight="1" hidden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1.25" customHeight="1">
      <c r="A17" s="35" t="s">
        <v>373</v>
      </c>
      <c r="H17" s="37"/>
      <c r="O17" s="38" t="s">
        <v>431</v>
      </c>
    </row>
    <row r="18" spans="1:15" ht="11.25" customHeight="1">
      <c r="A18" s="67"/>
      <c r="B18" s="891" t="s">
        <v>131</v>
      </c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3"/>
      <c r="N18" s="68" t="s">
        <v>129</v>
      </c>
      <c r="O18" s="216" t="s">
        <v>81</v>
      </c>
    </row>
    <row r="19" spans="1:15" ht="11.25" customHeight="1">
      <c r="A19" s="69" t="s">
        <v>132</v>
      </c>
      <c r="B19" s="894"/>
      <c r="C19" s="895"/>
      <c r="D19" s="895"/>
      <c r="E19" s="895"/>
      <c r="F19" s="895"/>
      <c r="G19" s="895"/>
      <c r="H19" s="895"/>
      <c r="I19" s="895"/>
      <c r="J19" s="895"/>
      <c r="K19" s="895"/>
      <c r="L19" s="895"/>
      <c r="M19" s="896"/>
      <c r="N19" s="70" t="s">
        <v>133</v>
      </c>
      <c r="O19" s="218" t="s">
        <v>85</v>
      </c>
    </row>
    <row r="20" spans="1:15" ht="11.25" customHeight="1">
      <c r="A20" s="72"/>
      <c r="B20" s="73" t="s">
        <v>190</v>
      </c>
      <c r="C20" s="73" t="s">
        <v>191</v>
      </c>
      <c r="D20" s="73" t="s">
        <v>192</v>
      </c>
      <c r="E20" s="73" t="s">
        <v>193</v>
      </c>
      <c r="F20" s="73" t="s">
        <v>194</v>
      </c>
      <c r="G20" s="73" t="s">
        <v>195</v>
      </c>
      <c r="H20" s="73" t="s">
        <v>196</v>
      </c>
      <c r="I20" s="73" t="s">
        <v>197</v>
      </c>
      <c r="J20" s="73" t="s">
        <v>198</v>
      </c>
      <c r="K20" s="73" t="s">
        <v>199</v>
      </c>
      <c r="L20" s="73" t="s">
        <v>200</v>
      </c>
      <c r="M20" s="73" t="s">
        <v>201</v>
      </c>
      <c r="N20" s="74" t="s">
        <v>134</v>
      </c>
      <c r="O20" s="186" t="s">
        <v>135</v>
      </c>
    </row>
    <row r="21" spans="1:15" s="64" customFormat="1" ht="12.75">
      <c r="A21" s="63" t="s">
        <v>136</v>
      </c>
      <c r="B21" s="338"/>
      <c r="C21" s="338"/>
      <c r="D21" s="338"/>
      <c r="E21" s="338"/>
      <c r="F21" s="338"/>
      <c r="G21" s="338"/>
      <c r="H21" s="335"/>
      <c r="I21" s="338"/>
      <c r="J21" s="338"/>
      <c r="K21" s="338"/>
      <c r="L21" s="338"/>
      <c r="M21" s="339"/>
      <c r="N21" s="338"/>
      <c r="O21" s="335"/>
    </row>
    <row r="22" spans="1:15" ht="12.75">
      <c r="A22" s="39" t="s">
        <v>936</v>
      </c>
      <c r="B22" s="339"/>
      <c r="C22" s="339"/>
      <c r="D22" s="339"/>
      <c r="E22" s="339"/>
      <c r="F22" s="339"/>
      <c r="G22" s="339"/>
      <c r="H22" s="337"/>
      <c r="I22" s="339"/>
      <c r="J22" s="339"/>
      <c r="K22" s="339"/>
      <c r="L22" s="339"/>
      <c r="M22" s="339"/>
      <c r="N22" s="339"/>
      <c r="O22" s="337"/>
    </row>
    <row r="23" spans="1:15" ht="12.75">
      <c r="A23" s="39" t="s">
        <v>725</v>
      </c>
      <c r="B23" s="331"/>
      <c r="C23" s="331"/>
      <c r="D23" s="331"/>
      <c r="E23" s="331"/>
      <c r="F23" s="331"/>
      <c r="G23" s="331"/>
      <c r="H23" s="332"/>
      <c r="I23" s="331"/>
      <c r="J23" s="331"/>
      <c r="K23" s="331"/>
      <c r="L23" s="331"/>
      <c r="M23" s="331"/>
      <c r="N23" s="339"/>
      <c r="O23" s="332"/>
    </row>
    <row r="24" spans="1:15" ht="12.75">
      <c r="A24" s="39" t="s">
        <v>726</v>
      </c>
      <c r="B24" s="331"/>
      <c r="C24" s="331"/>
      <c r="D24" s="331"/>
      <c r="E24" s="331"/>
      <c r="F24" s="331"/>
      <c r="G24" s="331"/>
      <c r="H24" s="332"/>
      <c r="I24" s="331"/>
      <c r="J24" s="331"/>
      <c r="K24" s="331"/>
      <c r="L24" s="331"/>
      <c r="M24" s="331"/>
      <c r="N24" s="339"/>
      <c r="O24" s="332"/>
    </row>
    <row r="25" spans="1:15" ht="12.75">
      <c r="A25" s="39" t="s">
        <v>727</v>
      </c>
      <c r="B25" s="331"/>
      <c r="C25" s="331"/>
      <c r="D25" s="331"/>
      <c r="E25" s="331"/>
      <c r="F25" s="331"/>
      <c r="G25" s="331"/>
      <c r="H25" s="332"/>
      <c r="I25" s="331"/>
      <c r="J25" s="331"/>
      <c r="K25" s="331"/>
      <c r="L25" s="331"/>
      <c r="M25" s="331"/>
      <c r="N25" s="339"/>
      <c r="O25" s="332"/>
    </row>
    <row r="26" spans="1:15" ht="12.75">
      <c r="A26" s="39" t="s">
        <v>532</v>
      </c>
      <c r="B26" s="331"/>
      <c r="C26" s="331"/>
      <c r="D26" s="331"/>
      <c r="E26" s="331"/>
      <c r="F26" s="331"/>
      <c r="G26" s="331"/>
      <c r="H26" s="332"/>
      <c r="I26" s="331"/>
      <c r="J26" s="331"/>
      <c r="K26" s="331"/>
      <c r="L26" s="331"/>
      <c r="M26" s="331"/>
      <c r="N26" s="339"/>
      <c r="O26" s="332"/>
    </row>
    <row r="27" spans="1:15" ht="12.75">
      <c r="A27" s="39" t="s">
        <v>937</v>
      </c>
      <c r="B27" s="331"/>
      <c r="C27" s="331"/>
      <c r="D27" s="331"/>
      <c r="E27" s="331"/>
      <c r="F27" s="331"/>
      <c r="G27" s="331"/>
      <c r="H27" s="332"/>
      <c r="I27" s="331"/>
      <c r="J27" s="331"/>
      <c r="K27" s="331"/>
      <c r="L27" s="331"/>
      <c r="M27" s="331"/>
      <c r="N27" s="339"/>
      <c r="O27" s="332"/>
    </row>
    <row r="28" spans="1:15" ht="12.75">
      <c r="A28" s="39" t="s">
        <v>137</v>
      </c>
      <c r="B28" s="331"/>
      <c r="C28" s="331"/>
      <c r="D28" s="331"/>
      <c r="E28" s="331"/>
      <c r="F28" s="331"/>
      <c r="G28" s="331"/>
      <c r="H28" s="332"/>
      <c r="I28" s="331"/>
      <c r="J28" s="331"/>
      <c r="K28" s="331"/>
      <c r="L28" s="331"/>
      <c r="M28" s="331"/>
      <c r="N28" s="339"/>
      <c r="O28" s="332"/>
    </row>
    <row r="29" spans="1:15" ht="12.75">
      <c r="A29" s="39" t="s">
        <v>138</v>
      </c>
      <c r="B29" s="331"/>
      <c r="C29" s="331"/>
      <c r="D29" s="331"/>
      <c r="E29" s="331"/>
      <c r="F29" s="331"/>
      <c r="G29" s="331"/>
      <c r="H29" s="332"/>
      <c r="I29" s="331"/>
      <c r="J29" s="331"/>
      <c r="K29" s="331"/>
      <c r="L29" s="331"/>
      <c r="M29" s="331"/>
      <c r="N29" s="339"/>
      <c r="O29" s="332"/>
    </row>
    <row r="30" spans="1:15" ht="12.75">
      <c r="A30" s="39" t="s">
        <v>934</v>
      </c>
      <c r="B30" s="331"/>
      <c r="C30" s="331"/>
      <c r="D30" s="331"/>
      <c r="E30" s="331"/>
      <c r="F30" s="331"/>
      <c r="G30" s="331"/>
      <c r="H30" s="332"/>
      <c r="I30" s="331"/>
      <c r="J30" s="331"/>
      <c r="K30" s="331"/>
      <c r="L30" s="331"/>
      <c r="M30" s="331"/>
      <c r="N30" s="339"/>
      <c r="O30" s="332"/>
    </row>
    <row r="31" spans="1:15" ht="12.75">
      <c r="A31" s="39" t="s">
        <v>935</v>
      </c>
      <c r="B31" s="331"/>
      <c r="C31" s="331"/>
      <c r="D31" s="331"/>
      <c r="E31" s="331"/>
      <c r="F31" s="331"/>
      <c r="G31" s="331"/>
      <c r="H31" s="332"/>
      <c r="I31" s="331"/>
      <c r="J31" s="331"/>
      <c r="K31" s="331"/>
      <c r="L31" s="331"/>
      <c r="M31" s="331"/>
      <c r="N31" s="339"/>
      <c r="O31" s="332"/>
    </row>
    <row r="32" spans="1:15" ht="12.75">
      <c r="A32" s="39" t="s">
        <v>139</v>
      </c>
      <c r="B32" s="331"/>
      <c r="C32" s="331"/>
      <c r="D32" s="331"/>
      <c r="E32" s="331"/>
      <c r="F32" s="331"/>
      <c r="G32" s="331"/>
      <c r="H32" s="332"/>
      <c r="I32" s="331"/>
      <c r="J32" s="331"/>
      <c r="K32" s="331"/>
      <c r="L32" s="331"/>
      <c r="M32" s="331"/>
      <c r="N32" s="339"/>
      <c r="O32" s="332"/>
    </row>
    <row r="33" spans="1:15" ht="12.75">
      <c r="A33" s="39" t="s">
        <v>140</v>
      </c>
      <c r="B33" s="339"/>
      <c r="C33" s="339"/>
      <c r="D33" s="339"/>
      <c r="E33" s="339"/>
      <c r="F33" s="339"/>
      <c r="G33" s="339"/>
      <c r="H33" s="337"/>
      <c r="I33" s="339"/>
      <c r="J33" s="339"/>
      <c r="K33" s="339"/>
      <c r="L33" s="339"/>
      <c r="M33" s="339"/>
      <c r="N33" s="339"/>
      <c r="O33" s="337"/>
    </row>
    <row r="34" spans="1:15" ht="12.75">
      <c r="A34" s="39" t="s">
        <v>144</v>
      </c>
      <c r="B34" s="331"/>
      <c r="C34" s="331"/>
      <c r="D34" s="331"/>
      <c r="E34" s="331"/>
      <c r="F34" s="331"/>
      <c r="G34" s="331"/>
      <c r="H34" s="332"/>
      <c r="I34" s="331"/>
      <c r="J34" s="331"/>
      <c r="K34" s="331"/>
      <c r="L34" s="331"/>
      <c r="M34" s="331"/>
      <c r="N34" s="339"/>
      <c r="O34" s="332"/>
    </row>
    <row r="35" spans="1:15" ht="12.75">
      <c r="A35" s="39" t="s">
        <v>141</v>
      </c>
      <c r="B35" s="331"/>
      <c r="C35" s="331"/>
      <c r="D35" s="331"/>
      <c r="E35" s="331"/>
      <c r="F35" s="331"/>
      <c r="G35" s="331"/>
      <c r="H35" s="332"/>
      <c r="I35" s="331"/>
      <c r="J35" s="331"/>
      <c r="K35" s="331"/>
      <c r="L35" s="331"/>
      <c r="M35" s="331"/>
      <c r="N35" s="339"/>
      <c r="O35" s="332"/>
    </row>
    <row r="36" spans="1:15" ht="12.75">
      <c r="A36" s="39" t="s">
        <v>728</v>
      </c>
      <c r="B36" s="331"/>
      <c r="C36" s="331"/>
      <c r="D36" s="331"/>
      <c r="E36" s="331"/>
      <c r="F36" s="331"/>
      <c r="G36" s="331"/>
      <c r="H36" s="332"/>
      <c r="I36" s="331"/>
      <c r="J36" s="331"/>
      <c r="K36" s="331"/>
      <c r="L36" s="331"/>
      <c r="M36" s="331"/>
      <c r="N36" s="339"/>
      <c r="O36" s="332"/>
    </row>
    <row r="37" spans="1:15" ht="12.75">
      <c r="A37" s="39" t="s">
        <v>731</v>
      </c>
      <c r="B37" s="331"/>
      <c r="C37" s="331"/>
      <c r="D37" s="331"/>
      <c r="E37" s="331"/>
      <c r="F37" s="331"/>
      <c r="G37" s="331"/>
      <c r="H37" s="332"/>
      <c r="I37" s="331"/>
      <c r="J37" s="331"/>
      <c r="K37" s="331"/>
      <c r="L37" s="331"/>
      <c r="M37" s="331"/>
      <c r="N37" s="339"/>
      <c r="O37" s="332"/>
    </row>
    <row r="38" spans="1:15" ht="12.75">
      <c r="A38" s="39" t="s">
        <v>730</v>
      </c>
      <c r="B38" s="331"/>
      <c r="C38" s="331"/>
      <c r="D38" s="331"/>
      <c r="E38" s="331"/>
      <c r="F38" s="331"/>
      <c r="G38" s="331"/>
      <c r="H38" s="332"/>
      <c r="I38" s="331"/>
      <c r="J38" s="331"/>
      <c r="K38" s="331"/>
      <c r="L38" s="331"/>
      <c r="M38" s="331"/>
      <c r="N38" s="339"/>
      <c r="O38" s="332"/>
    </row>
    <row r="39" spans="1:15" ht="12.75">
      <c r="A39" s="39" t="s">
        <v>729</v>
      </c>
      <c r="B39" s="331"/>
      <c r="C39" s="331"/>
      <c r="D39" s="331"/>
      <c r="E39" s="331"/>
      <c r="F39" s="331"/>
      <c r="G39" s="331"/>
      <c r="H39" s="332"/>
      <c r="I39" s="331"/>
      <c r="J39" s="331"/>
      <c r="K39" s="331"/>
      <c r="L39" s="331"/>
      <c r="M39" s="331"/>
      <c r="N39" s="339"/>
      <c r="O39" s="332"/>
    </row>
    <row r="40" spans="1:15" ht="12.75">
      <c r="A40" s="39" t="s">
        <v>533</v>
      </c>
      <c r="B40" s="331"/>
      <c r="C40" s="331"/>
      <c r="D40" s="331"/>
      <c r="E40" s="331"/>
      <c r="F40" s="331"/>
      <c r="G40" s="331"/>
      <c r="H40" s="332"/>
      <c r="I40" s="331"/>
      <c r="J40" s="331"/>
      <c r="K40" s="331"/>
      <c r="L40" s="331"/>
      <c r="M40" s="331"/>
      <c r="N40" s="339"/>
      <c r="O40" s="332"/>
    </row>
    <row r="41" spans="1:15" ht="12.75">
      <c r="A41" s="39" t="s">
        <v>534</v>
      </c>
      <c r="B41" s="331"/>
      <c r="C41" s="331"/>
      <c r="D41" s="331"/>
      <c r="E41" s="331"/>
      <c r="F41" s="331"/>
      <c r="G41" s="331"/>
      <c r="H41" s="332"/>
      <c r="I41" s="331"/>
      <c r="J41" s="331"/>
      <c r="K41" s="331"/>
      <c r="L41" s="331"/>
      <c r="M41" s="331"/>
      <c r="N41" s="339"/>
      <c r="O41" s="332"/>
    </row>
    <row r="42" spans="1:15" ht="12.75">
      <c r="A42" s="39" t="s">
        <v>535</v>
      </c>
      <c r="B42" s="331"/>
      <c r="C42" s="331"/>
      <c r="D42" s="331"/>
      <c r="E42" s="331"/>
      <c r="F42" s="331"/>
      <c r="G42" s="331"/>
      <c r="H42" s="332"/>
      <c r="I42" s="331"/>
      <c r="J42" s="331"/>
      <c r="K42" s="331"/>
      <c r="L42" s="331"/>
      <c r="M42" s="331"/>
      <c r="N42" s="339"/>
      <c r="O42" s="332"/>
    </row>
    <row r="43" spans="1:15" ht="12.75">
      <c r="A43" s="39" t="s">
        <v>536</v>
      </c>
      <c r="B43" s="331"/>
      <c r="C43" s="331"/>
      <c r="D43" s="331"/>
      <c r="E43" s="331"/>
      <c r="F43" s="331"/>
      <c r="G43" s="331"/>
      <c r="H43" s="332"/>
      <c r="I43" s="331"/>
      <c r="J43" s="331"/>
      <c r="K43" s="331"/>
      <c r="L43" s="331"/>
      <c r="M43" s="331"/>
      <c r="N43" s="339"/>
      <c r="O43" s="332"/>
    </row>
    <row r="44" spans="1:15" ht="12.75">
      <c r="A44" s="39" t="s">
        <v>142</v>
      </c>
      <c r="B44" s="331"/>
      <c r="C44" s="331"/>
      <c r="D44" s="331"/>
      <c r="E44" s="331"/>
      <c r="F44" s="331"/>
      <c r="G44" s="331"/>
      <c r="H44" s="332"/>
      <c r="I44" s="331"/>
      <c r="J44" s="331"/>
      <c r="K44" s="331"/>
      <c r="L44" s="331"/>
      <c r="M44" s="331"/>
      <c r="N44" s="339"/>
      <c r="O44" s="332"/>
    </row>
    <row r="45" spans="1:15" ht="12.75">
      <c r="A45" s="65" t="s">
        <v>143</v>
      </c>
      <c r="B45" s="339"/>
      <c r="C45" s="339"/>
      <c r="D45" s="339"/>
      <c r="E45" s="339"/>
      <c r="F45" s="339"/>
      <c r="G45" s="339"/>
      <c r="H45" s="337"/>
      <c r="I45" s="339"/>
      <c r="J45" s="339"/>
      <c r="K45" s="339"/>
      <c r="L45" s="339"/>
      <c r="M45" s="339"/>
      <c r="N45" s="339"/>
      <c r="O45" s="337"/>
    </row>
    <row r="46" spans="1:15" ht="12.75">
      <c r="A46" s="39" t="s">
        <v>374</v>
      </c>
      <c r="B46" s="331"/>
      <c r="C46" s="331"/>
      <c r="D46" s="331"/>
      <c r="E46" s="331"/>
      <c r="F46" s="331"/>
      <c r="G46" s="331"/>
      <c r="H46" s="332"/>
      <c r="I46" s="331"/>
      <c r="J46" s="331"/>
      <c r="K46" s="331"/>
      <c r="L46" s="331"/>
      <c r="M46" s="331"/>
      <c r="N46" s="339"/>
      <c r="O46" s="332"/>
    </row>
    <row r="47" spans="1:15" ht="12.75">
      <c r="A47" s="39" t="s">
        <v>186</v>
      </c>
      <c r="B47" s="331"/>
      <c r="C47" s="331"/>
      <c r="D47" s="331"/>
      <c r="E47" s="331"/>
      <c r="F47" s="331"/>
      <c r="G47" s="331"/>
      <c r="H47" s="332"/>
      <c r="I47" s="331"/>
      <c r="J47" s="331"/>
      <c r="K47" s="331"/>
      <c r="L47" s="331"/>
      <c r="M47" s="331"/>
      <c r="N47" s="339"/>
      <c r="O47" s="332"/>
    </row>
    <row r="48" spans="1:15" ht="12.75">
      <c r="A48" s="39" t="s">
        <v>189</v>
      </c>
      <c r="B48" s="331"/>
      <c r="C48" s="331"/>
      <c r="D48" s="331"/>
      <c r="E48" s="331"/>
      <c r="F48" s="331"/>
      <c r="G48" s="331"/>
      <c r="H48" s="332"/>
      <c r="I48" s="331"/>
      <c r="J48" s="331"/>
      <c r="K48" s="331"/>
      <c r="L48" s="331"/>
      <c r="M48" s="331"/>
      <c r="N48" s="339"/>
      <c r="O48" s="332"/>
    </row>
    <row r="49" spans="1:15" ht="12.75">
      <c r="A49" s="66" t="s">
        <v>211</v>
      </c>
      <c r="B49" s="610"/>
      <c r="C49" s="610"/>
      <c r="D49" s="610"/>
      <c r="E49" s="610"/>
      <c r="F49" s="609"/>
      <c r="G49" s="610"/>
      <c r="H49" s="609"/>
      <c r="I49" s="609"/>
      <c r="J49" s="610"/>
      <c r="K49" s="610"/>
      <c r="L49" s="610"/>
      <c r="M49" s="610"/>
      <c r="N49" s="609"/>
      <c r="O49" s="609"/>
    </row>
    <row r="50" spans="1:15" ht="12.75">
      <c r="A50" s="874" t="s">
        <v>430</v>
      </c>
      <c r="B50" s="877"/>
      <c r="C50" s="877"/>
      <c r="D50" s="877"/>
      <c r="E50" s="877"/>
      <c r="F50" s="877"/>
      <c r="G50" s="877"/>
      <c r="H50" s="877"/>
      <c r="I50" s="877"/>
      <c r="J50" s="877"/>
      <c r="K50" s="877"/>
      <c r="L50" s="877"/>
      <c r="M50" s="877"/>
      <c r="N50" s="877"/>
      <c r="O50" s="877"/>
    </row>
    <row r="51" spans="1:15" ht="12.75">
      <c r="A51" s="34"/>
      <c r="B51" s="34"/>
      <c r="C51" s="34"/>
      <c r="D51" s="34"/>
      <c r="E51" s="34"/>
      <c r="F51" s="34"/>
      <c r="G51" s="34"/>
      <c r="I51" s="34"/>
      <c r="J51" s="34"/>
      <c r="K51" s="34"/>
      <c r="L51" s="34"/>
      <c r="M51" s="34"/>
      <c r="N51" s="34"/>
      <c r="O51" s="34"/>
    </row>
    <row r="52" ht="12.75"/>
    <row r="53" ht="12.75"/>
    <row r="54" ht="12.75"/>
    <row r="55" spans="1:15" ht="12.75">
      <c r="A55" s="897"/>
      <c r="B55" s="897"/>
      <c r="C55" s="897"/>
      <c r="D55" s="898"/>
      <c r="E55" s="898"/>
      <c r="F55" s="898"/>
      <c r="G55" s="898"/>
      <c r="H55" s="898"/>
      <c r="I55" s="898"/>
      <c r="J55" s="899"/>
      <c r="K55" s="899"/>
      <c r="L55" s="899"/>
      <c r="M55" s="899"/>
      <c r="N55" s="899"/>
      <c r="O55" s="899"/>
    </row>
    <row r="56" spans="1:15" ht="12.75">
      <c r="A56" s="897"/>
      <c r="B56" s="897"/>
      <c r="C56" s="897"/>
      <c r="D56" s="898"/>
      <c r="E56" s="898"/>
      <c r="F56" s="898"/>
      <c r="G56" s="898"/>
      <c r="H56" s="898"/>
      <c r="I56" s="898"/>
      <c r="J56" s="899"/>
      <c r="K56" s="899"/>
      <c r="L56" s="899"/>
      <c r="M56" s="899"/>
      <c r="N56" s="899"/>
      <c r="O56" s="899"/>
    </row>
    <row r="57" ht="12.75"/>
    <row r="58" ht="12.75"/>
    <row r="59" spans="1:15" s="64" customFormat="1" ht="12.75">
      <c r="A59" s="35"/>
      <c r="B59" s="35"/>
      <c r="C59" s="35"/>
      <c r="D59" s="35"/>
      <c r="E59" s="35"/>
      <c r="F59" s="35"/>
      <c r="G59" s="35"/>
      <c r="H59" s="34"/>
      <c r="I59" s="35"/>
      <c r="J59" s="35"/>
      <c r="K59" s="35"/>
      <c r="L59" s="35"/>
      <c r="M59" s="35"/>
      <c r="N59" s="35"/>
      <c r="O59" s="35"/>
    </row>
    <row r="60" ht="12.75"/>
    <row r="61" spans="1:15" s="34" customFormat="1" ht="12.75">
      <c r="A61" s="35"/>
      <c r="B61" s="35"/>
      <c r="C61" s="35"/>
      <c r="D61" s="35"/>
      <c r="E61" s="35"/>
      <c r="F61" s="35"/>
      <c r="G61" s="35"/>
      <c r="I61" s="35"/>
      <c r="J61" s="35"/>
      <c r="K61" s="35"/>
      <c r="L61" s="35"/>
      <c r="M61" s="35"/>
      <c r="N61" s="35"/>
      <c r="O61" s="35"/>
    </row>
    <row r="62" ht="12.75"/>
    <row r="63" ht="12.75"/>
    <row r="64" ht="12.75"/>
    <row r="65" ht="12.75"/>
    <row r="66" ht="12.75"/>
    <row r="67" ht="12.75"/>
  </sheetData>
  <sheetProtection/>
  <mergeCells count="11">
    <mergeCell ref="A56:C56"/>
    <mergeCell ref="D55:I55"/>
    <mergeCell ref="D56:I56"/>
    <mergeCell ref="J55:O55"/>
    <mergeCell ref="J56:O56"/>
    <mergeCell ref="B18:M19"/>
    <mergeCell ref="A11:O11"/>
    <mergeCell ref="A13:O13"/>
    <mergeCell ref="A14:O14"/>
    <mergeCell ref="A50:O50"/>
    <mergeCell ref="A55:C55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213"/>
  <sheetViews>
    <sheetView showGridLines="0" zoomScalePageLayoutView="0" workbookViewId="0" topLeftCell="A1">
      <selection activeCell="B12" sqref="B12"/>
    </sheetView>
  </sheetViews>
  <sheetFormatPr defaultColWidth="9.140625" defaultRowHeight="11.25" customHeight="1"/>
  <cols>
    <col min="1" max="1" width="71.00390625" style="54" customWidth="1"/>
    <col min="2" max="9" width="18.00390625" style="54" customWidth="1"/>
    <col min="10" max="11" width="12.7109375" style="54" customWidth="1"/>
    <col min="12" max="16384" width="9.140625" style="54" customWidth="1"/>
  </cols>
  <sheetData>
    <row r="1" ht="12.75"/>
    <row r="2" ht="12.75"/>
    <row r="3" ht="12.75"/>
    <row r="4" ht="12.75"/>
    <row r="5" ht="12.75"/>
    <row r="6" ht="15.75">
      <c r="A6" s="49" t="s">
        <v>887</v>
      </c>
    </row>
    <row r="7" ht="12.75">
      <c r="A7" s="28"/>
    </row>
    <row r="8" spans="1:6" ht="12.75">
      <c r="A8" s="222" t="s">
        <v>207</v>
      </c>
      <c r="B8" s="222"/>
      <c r="C8" s="222"/>
      <c r="D8" s="222"/>
      <c r="E8" s="222"/>
      <c r="F8" s="222"/>
    </row>
    <row r="9" spans="1:6" ht="12.75">
      <c r="A9" s="222" t="s">
        <v>78</v>
      </c>
      <c r="B9" s="222"/>
      <c r="C9" s="222"/>
      <c r="D9" s="222"/>
      <c r="E9" s="222"/>
      <c r="F9" s="222"/>
    </row>
    <row r="10" spans="1:6" ht="12.75">
      <c r="A10" s="480" t="s">
        <v>843</v>
      </c>
      <c r="B10" s="480"/>
      <c r="C10" s="480"/>
      <c r="D10" s="480"/>
      <c r="E10" s="480"/>
      <c r="F10" s="480"/>
    </row>
    <row r="11" spans="1:6" ht="12.75">
      <c r="A11" s="878" t="s">
        <v>145</v>
      </c>
      <c r="B11" s="878"/>
      <c r="C11" s="878"/>
      <c r="D11" s="878"/>
      <c r="E11" s="878"/>
      <c r="F11" s="878"/>
    </row>
    <row r="12" spans="1:6" ht="12.75">
      <c r="A12" s="33" t="s">
        <v>154</v>
      </c>
      <c r="B12" s="843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33"/>
      <c r="D12" s="33"/>
      <c r="E12" s="33"/>
      <c r="F12" s="33"/>
    </row>
    <row r="13" spans="1:6" ht="12.75" hidden="1">
      <c r="A13" s="878"/>
      <c r="B13" s="878"/>
      <c r="C13" s="878"/>
      <c r="D13" s="878"/>
      <c r="E13" s="878"/>
      <c r="F13" s="878"/>
    </row>
    <row r="14" spans="1:6" ht="12.75" hidden="1">
      <c r="A14" s="878"/>
      <c r="B14" s="878"/>
      <c r="C14" s="878"/>
      <c r="D14" s="878"/>
      <c r="E14" s="878"/>
      <c r="F14" s="878"/>
    </row>
    <row r="15" spans="1:6" ht="12.75">
      <c r="A15" s="222"/>
      <c r="B15" s="222"/>
      <c r="C15" s="222"/>
      <c r="D15" s="222"/>
      <c r="E15" s="222"/>
      <c r="F15" s="222"/>
    </row>
    <row r="16" spans="1:6" ht="11.25" customHeight="1" hidden="1">
      <c r="A16" s="33"/>
      <c r="B16" s="33"/>
      <c r="C16" s="33"/>
      <c r="D16" s="33"/>
      <c r="E16" s="33"/>
      <c r="F16" s="33"/>
    </row>
    <row r="17" spans="1:5" ht="12.75">
      <c r="A17" s="54" t="s">
        <v>375</v>
      </c>
      <c r="E17" s="37" t="s">
        <v>431</v>
      </c>
    </row>
    <row r="18" spans="1:6" ht="12.75" customHeight="1">
      <c r="A18" s="61"/>
      <c r="B18" s="900" t="s">
        <v>539</v>
      </c>
      <c r="C18" s="900" t="s">
        <v>216</v>
      </c>
      <c r="D18" s="903" t="s">
        <v>82</v>
      </c>
      <c r="E18" s="904"/>
      <c r="F18" s="253"/>
    </row>
    <row r="19" spans="1:6" ht="12.75" customHeight="1">
      <c r="A19" s="85" t="s">
        <v>851</v>
      </c>
      <c r="B19" s="901"/>
      <c r="C19" s="901"/>
      <c r="D19" s="228" t="str">
        <f>CONCATENATE("No ",B12)</f>
        <v>No Mês</v>
      </c>
      <c r="E19" s="231" t="str">
        <f>CONCATENATE("Até o  ",B12)</f>
        <v>Até o  Mês</v>
      </c>
      <c r="F19" s="253"/>
    </row>
    <row r="20" spans="1:6" ht="12.75" customHeight="1">
      <c r="A20" s="50"/>
      <c r="B20" s="902"/>
      <c r="C20" s="902"/>
      <c r="D20" s="229" t="s">
        <v>167</v>
      </c>
      <c r="E20" s="232" t="s">
        <v>168</v>
      </c>
      <c r="F20" s="253"/>
    </row>
    <row r="21" spans="1:6" ht="12.75">
      <c r="A21" s="34" t="s">
        <v>841</v>
      </c>
      <c r="B21" s="339"/>
      <c r="C21" s="339"/>
      <c r="D21" s="339"/>
      <c r="E21" s="335"/>
      <c r="F21" s="253"/>
    </row>
    <row r="22" spans="1:5" ht="12.75">
      <c r="A22" s="35" t="s">
        <v>97</v>
      </c>
      <c r="B22" s="339"/>
      <c r="C22" s="339"/>
      <c r="D22" s="339"/>
      <c r="E22" s="337"/>
    </row>
    <row r="23" spans="1:5" ht="12.75">
      <c r="A23" s="35" t="s">
        <v>316</v>
      </c>
      <c r="B23" s="339"/>
      <c r="C23" s="339"/>
      <c r="D23" s="339"/>
      <c r="E23" s="337"/>
    </row>
    <row r="24" spans="1:5" ht="12.75">
      <c r="A24" s="35" t="s">
        <v>98</v>
      </c>
      <c r="B24" s="339"/>
      <c r="C24" s="339"/>
      <c r="D24" s="339"/>
      <c r="E24" s="337"/>
    </row>
    <row r="25" spans="1:5" ht="12.75">
      <c r="A25" s="35" t="s">
        <v>99</v>
      </c>
      <c r="B25" s="339"/>
      <c r="C25" s="339"/>
      <c r="D25" s="339"/>
      <c r="E25" s="337"/>
    </row>
    <row r="26" spans="1:5" ht="12.75">
      <c r="A26" s="35" t="s">
        <v>100</v>
      </c>
      <c r="B26" s="339"/>
      <c r="C26" s="339"/>
      <c r="D26" s="339"/>
      <c r="E26" s="337"/>
    </row>
    <row r="27" spans="1:5" ht="12.75">
      <c r="A27" s="35" t="s">
        <v>317</v>
      </c>
      <c r="B27" s="339"/>
      <c r="C27" s="339"/>
      <c r="D27" s="339"/>
      <c r="E27" s="337"/>
    </row>
    <row r="28" spans="1:5" ht="12.75">
      <c r="A28" s="35" t="s">
        <v>101</v>
      </c>
      <c r="B28" s="339"/>
      <c r="C28" s="339"/>
      <c r="D28" s="339"/>
      <c r="E28" s="337"/>
    </row>
    <row r="29" spans="1:5" ht="12.75">
      <c r="A29" s="35" t="s">
        <v>102</v>
      </c>
      <c r="B29" s="339"/>
      <c r="C29" s="339"/>
      <c r="D29" s="339"/>
      <c r="E29" s="337"/>
    </row>
    <row r="30" spans="1:5" ht="12.75">
      <c r="A30" s="35" t="s">
        <v>100</v>
      </c>
      <c r="B30" s="339"/>
      <c r="C30" s="339"/>
      <c r="D30" s="339"/>
      <c r="E30" s="337"/>
    </row>
    <row r="31" spans="1:5" ht="12.75">
      <c r="A31" s="35" t="s">
        <v>838</v>
      </c>
      <c r="B31" s="339"/>
      <c r="C31" s="339"/>
      <c r="D31" s="339"/>
      <c r="E31" s="337"/>
    </row>
    <row r="32" spans="1:5" ht="12.75">
      <c r="A32" s="35" t="s">
        <v>316</v>
      </c>
      <c r="B32" s="339"/>
      <c r="C32" s="339"/>
      <c r="D32" s="339"/>
      <c r="E32" s="337"/>
    </row>
    <row r="33" spans="1:5" ht="12.75">
      <c r="A33" s="35" t="s">
        <v>98</v>
      </c>
      <c r="B33" s="339"/>
      <c r="C33" s="339"/>
      <c r="D33" s="339"/>
      <c r="E33" s="337"/>
    </row>
    <row r="34" spans="1:5" ht="12.75">
      <c r="A34" s="35" t="s">
        <v>99</v>
      </c>
      <c r="B34" s="339"/>
      <c r="C34" s="339"/>
      <c r="D34" s="339"/>
      <c r="E34" s="337"/>
    </row>
    <row r="35" spans="1:5" ht="12.75">
      <c r="A35" s="35" t="s">
        <v>100</v>
      </c>
      <c r="B35" s="339"/>
      <c r="C35" s="339"/>
      <c r="D35" s="339"/>
      <c r="E35" s="337"/>
    </row>
    <row r="36" spans="1:5" ht="12.75">
      <c r="A36" s="35" t="s">
        <v>317</v>
      </c>
      <c r="B36" s="339"/>
      <c r="C36" s="339"/>
      <c r="D36" s="339"/>
      <c r="E36" s="337"/>
    </row>
    <row r="37" spans="1:5" ht="12.75">
      <c r="A37" s="35" t="s">
        <v>101</v>
      </c>
      <c r="B37" s="339"/>
      <c r="C37" s="339"/>
      <c r="D37" s="339"/>
      <c r="E37" s="337"/>
    </row>
    <row r="38" spans="1:5" ht="12.75">
      <c r="A38" s="35" t="s">
        <v>102</v>
      </c>
      <c r="B38" s="339"/>
      <c r="C38" s="339"/>
      <c r="D38" s="339"/>
      <c r="E38" s="337"/>
    </row>
    <row r="39" spans="1:5" ht="12.75">
      <c r="A39" s="35" t="s">
        <v>100</v>
      </c>
      <c r="B39" s="339"/>
      <c r="C39" s="339"/>
      <c r="D39" s="339"/>
      <c r="E39" s="337"/>
    </row>
    <row r="40" spans="1:5" ht="12.75">
      <c r="A40" s="35" t="s">
        <v>839</v>
      </c>
      <c r="B40" s="339"/>
      <c r="C40" s="339"/>
      <c r="D40" s="339"/>
      <c r="E40" s="337"/>
    </row>
    <row r="41" spans="1:5" ht="12.75">
      <c r="A41" s="35" t="s">
        <v>345</v>
      </c>
      <c r="B41" s="339"/>
      <c r="C41" s="339"/>
      <c r="D41" s="339"/>
      <c r="E41" s="337"/>
    </row>
    <row r="42" spans="1:5" ht="12.75">
      <c r="A42" s="35" t="s">
        <v>16</v>
      </c>
      <c r="B42" s="339"/>
      <c r="C42" s="339"/>
      <c r="D42" s="339"/>
      <c r="E42" s="337"/>
    </row>
    <row r="43" spans="1:5" ht="12.75">
      <c r="A43" s="35" t="s">
        <v>17</v>
      </c>
      <c r="B43" s="339"/>
      <c r="C43" s="339"/>
      <c r="D43" s="339"/>
      <c r="E43" s="337"/>
    </row>
    <row r="44" spans="1:5" ht="12.75">
      <c r="A44" s="35" t="s">
        <v>18</v>
      </c>
      <c r="B44" s="339"/>
      <c r="C44" s="339"/>
      <c r="D44" s="339"/>
      <c r="E44" s="337"/>
    </row>
    <row r="45" spans="1:5" ht="12.75">
      <c r="A45" s="35" t="s">
        <v>202</v>
      </c>
      <c r="B45" s="339"/>
      <c r="C45" s="339"/>
      <c r="D45" s="339"/>
      <c r="E45" s="337"/>
    </row>
    <row r="46" spans="1:5" ht="12.75">
      <c r="A46" s="35" t="s">
        <v>840</v>
      </c>
      <c r="B46" s="339"/>
      <c r="C46" s="339"/>
      <c r="D46" s="339"/>
      <c r="E46" s="337"/>
    </row>
    <row r="47" spans="1:5" ht="12.75">
      <c r="A47" s="35" t="s">
        <v>318</v>
      </c>
      <c r="B47" s="339"/>
      <c r="C47" s="339"/>
      <c r="D47" s="339"/>
      <c r="E47" s="337"/>
    </row>
    <row r="48" spans="1:5" ht="12.75">
      <c r="A48" s="35" t="s">
        <v>203</v>
      </c>
      <c r="B48" s="339"/>
      <c r="C48" s="339"/>
      <c r="D48" s="339"/>
      <c r="E48" s="337"/>
    </row>
    <row r="49" spans="1:5" ht="12.75">
      <c r="A49" s="35" t="s">
        <v>103</v>
      </c>
      <c r="B49" s="339"/>
      <c r="C49" s="339"/>
      <c r="D49" s="339"/>
      <c r="E49" s="337"/>
    </row>
    <row r="50" spans="1:5" ht="12.75">
      <c r="A50" s="35" t="s">
        <v>842</v>
      </c>
      <c r="B50" s="339"/>
      <c r="C50" s="339"/>
      <c r="D50" s="339"/>
      <c r="E50" s="337"/>
    </row>
    <row r="51" spans="1:5" ht="12.75">
      <c r="A51" s="35" t="s">
        <v>95</v>
      </c>
      <c r="B51" s="339"/>
      <c r="C51" s="339"/>
      <c r="D51" s="339"/>
      <c r="E51" s="337"/>
    </row>
    <row r="52" spans="1:5" ht="12.75">
      <c r="A52" s="35" t="s">
        <v>204</v>
      </c>
      <c r="B52" s="339"/>
      <c r="C52" s="339"/>
      <c r="D52" s="339"/>
      <c r="E52" s="337"/>
    </row>
    <row r="53" spans="1:5" ht="12.75">
      <c r="A53" s="35" t="s">
        <v>319</v>
      </c>
      <c r="B53" s="339"/>
      <c r="C53" s="339"/>
      <c r="D53" s="339"/>
      <c r="E53" s="337"/>
    </row>
    <row r="54" spans="1:5" ht="12.75">
      <c r="A54" s="188" t="s">
        <v>104</v>
      </c>
      <c r="B54" s="610"/>
      <c r="C54" s="610"/>
      <c r="D54" s="610"/>
      <c r="E54" s="609"/>
    </row>
    <row r="55" spans="1:5" ht="15" customHeight="1" hidden="1">
      <c r="A55" s="254"/>
      <c r="B55" s="254"/>
      <c r="C55" s="255"/>
      <c r="D55" s="255"/>
      <c r="E55" s="255"/>
    </row>
    <row r="56" spans="1:5" ht="12.75" hidden="1">
      <c r="A56" s="254"/>
      <c r="B56" s="254"/>
      <c r="C56" s="255"/>
      <c r="D56" s="255"/>
      <c r="E56" s="255"/>
    </row>
    <row r="57" spans="1:5" ht="12.75" hidden="1">
      <c r="A57" s="254"/>
      <c r="B57" s="254"/>
      <c r="C57" s="255"/>
      <c r="D57" s="255"/>
      <c r="E57" s="255"/>
    </row>
    <row r="58" spans="1:5" ht="12.75" hidden="1">
      <c r="A58" s="254"/>
      <c r="B58" s="254"/>
      <c r="C58" s="255"/>
      <c r="D58" s="255"/>
      <c r="E58" s="255"/>
    </row>
    <row r="59" spans="1:5" ht="12.75" hidden="1">
      <c r="A59" s="254"/>
      <c r="B59" s="254"/>
      <c r="C59" s="255"/>
      <c r="D59" s="255"/>
      <c r="E59" s="255"/>
    </row>
    <row r="60" spans="2:6" ht="12.75">
      <c r="B60" s="29"/>
      <c r="C60" s="29"/>
      <c r="D60" s="29"/>
      <c r="E60" s="29"/>
      <c r="F60" s="45"/>
    </row>
    <row r="61" spans="1:9" ht="27.75" customHeight="1">
      <c r="A61" s="905" t="s">
        <v>852</v>
      </c>
      <c r="B61" s="908" t="s">
        <v>707</v>
      </c>
      <c r="C61" s="911" t="s">
        <v>218</v>
      </c>
      <c r="D61" s="903" t="s">
        <v>117</v>
      </c>
      <c r="E61" s="915"/>
      <c r="F61" s="903" t="s">
        <v>118</v>
      </c>
      <c r="G61" s="915"/>
      <c r="H61" s="903" t="s">
        <v>358</v>
      </c>
      <c r="I61" s="915"/>
    </row>
    <row r="62" spans="1:9" ht="17.25" customHeight="1">
      <c r="A62" s="906"/>
      <c r="B62" s="909"/>
      <c r="C62" s="909"/>
      <c r="D62" s="228" t="str">
        <f>E19</f>
        <v>Até o  Mês</v>
      </c>
      <c r="E62" s="228" t="str">
        <f>E19</f>
        <v>Até o  Mês</v>
      </c>
      <c r="F62" s="228" t="str">
        <f>E19</f>
        <v>Até o  Mês</v>
      </c>
      <c r="G62" s="228" t="str">
        <f>E19</f>
        <v>Até o  Mês</v>
      </c>
      <c r="H62" s="231" t="s">
        <v>801</v>
      </c>
      <c r="I62" s="231" t="s">
        <v>800</v>
      </c>
    </row>
    <row r="63" spans="1:9" ht="12.75">
      <c r="A63" s="907"/>
      <c r="B63" s="910"/>
      <c r="C63" s="910"/>
      <c r="D63" s="229" t="s">
        <v>167</v>
      </c>
      <c r="E63" s="229" t="s">
        <v>168</v>
      </c>
      <c r="F63" s="229" t="s">
        <v>167</v>
      </c>
      <c r="G63" s="229" t="s">
        <v>168</v>
      </c>
      <c r="H63" s="232" t="s">
        <v>802</v>
      </c>
      <c r="I63" s="232" t="s">
        <v>168</v>
      </c>
    </row>
    <row r="64" spans="1:9" ht="12.75">
      <c r="A64" s="78" t="s">
        <v>845</v>
      </c>
      <c r="B64" s="339"/>
      <c r="C64" s="339"/>
      <c r="D64" s="339"/>
      <c r="E64" s="339"/>
      <c r="F64" s="339"/>
      <c r="G64" s="339"/>
      <c r="H64" s="339"/>
      <c r="I64" s="335"/>
    </row>
    <row r="65" spans="1:9" ht="12.75">
      <c r="A65" s="79" t="s">
        <v>320</v>
      </c>
      <c r="B65" s="339"/>
      <c r="C65" s="339"/>
      <c r="D65" s="339"/>
      <c r="E65" s="339"/>
      <c r="F65" s="339"/>
      <c r="G65" s="339"/>
      <c r="H65" s="339"/>
      <c r="I65" s="337"/>
    </row>
    <row r="66" spans="1:9" ht="12.75">
      <c r="A66" s="79" t="s">
        <v>321</v>
      </c>
      <c r="B66" s="339"/>
      <c r="C66" s="339"/>
      <c r="D66" s="339"/>
      <c r="E66" s="339"/>
      <c r="F66" s="339"/>
      <c r="G66" s="339"/>
      <c r="H66" s="339"/>
      <c r="I66" s="337"/>
    </row>
    <row r="67" spans="1:9" ht="12.75">
      <c r="A67" s="79" t="s">
        <v>846</v>
      </c>
      <c r="B67" s="339"/>
      <c r="C67" s="339"/>
      <c r="D67" s="339"/>
      <c r="E67" s="339"/>
      <c r="F67" s="339"/>
      <c r="G67" s="339"/>
      <c r="H67" s="339"/>
      <c r="I67" s="337"/>
    </row>
    <row r="68" spans="1:9" ht="12.75">
      <c r="A68" s="79" t="s">
        <v>847</v>
      </c>
      <c r="B68" s="339"/>
      <c r="C68" s="339"/>
      <c r="D68" s="339"/>
      <c r="E68" s="339"/>
      <c r="F68" s="339"/>
      <c r="G68" s="339"/>
      <c r="H68" s="339"/>
      <c r="I68" s="337"/>
    </row>
    <row r="69" spans="1:9" ht="12.75">
      <c r="A69" s="79" t="s">
        <v>322</v>
      </c>
      <c r="B69" s="339"/>
      <c r="C69" s="339"/>
      <c r="D69" s="339"/>
      <c r="E69" s="339"/>
      <c r="F69" s="339"/>
      <c r="G69" s="339"/>
      <c r="H69" s="339"/>
      <c r="I69" s="337"/>
    </row>
    <row r="70" spans="1:9" ht="12.75">
      <c r="A70" s="79" t="s">
        <v>323</v>
      </c>
      <c r="B70" s="339"/>
      <c r="C70" s="339"/>
      <c r="D70" s="339"/>
      <c r="E70" s="339"/>
      <c r="F70" s="339"/>
      <c r="G70" s="339"/>
      <c r="H70" s="339"/>
      <c r="I70" s="337"/>
    </row>
    <row r="71" spans="1:9" ht="12.75">
      <c r="A71" s="79" t="s">
        <v>324</v>
      </c>
      <c r="B71" s="339"/>
      <c r="C71" s="339"/>
      <c r="D71" s="339"/>
      <c r="E71" s="339"/>
      <c r="F71" s="339"/>
      <c r="G71" s="339"/>
      <c r="H71" s="339"/>
      <c r="I71" s="337"/>
    </row>
    <row r="72" spans="1:9" ht="12.75">
      <c r="A72" s="79" t="s">
        <v>848</v>
      </c>
      <c r="B72" s="339"/>
      <c r="C72" s="339"/>
      <c r="D72" s="339"/>
      <c r="E72" s="339"/>
      <c r="F72" s="339"/>
      <c r="G72" s="339"/>
      <c r="H72" s="339"/>
      <c r="I72" s="337"/>
    </row>
    <row r="73" spans="1:9" ht="12.75">
      <c r="A73" s="79" t="s">
        <v>325</v>
      </c>
      <c r="B73" s="339"/>
      <c r="C73" s="339"/>
      <c r="D73" s="339"/>
      <c r="E73" s="339"/>
      <c r="F73" s="339"/>
      <c r="G73" s="339"/>
      <c r="H73" s="339"/>
      <c r="I73" s="337"/>
    </row>
    <row r="74" spans="1:9" ht="12.75">
      <c r="A74" s="79" t="s">
        <v>323</v>
      </c>
      <c r="B74" s="339"/>
      <c r="C74" s="339"/>
      <c r="D74" s="339"/>
      <c r="E74" s="339"/>
      <c r="F74" s="339"/>
      <c r="G74" s="339"/>
      <c r="H74" s="339"/>
      <c r="I74" s="337"/>
    </row>
    <row r="75" spans="1:9" ht="12.75">
      <c r="A75" s="79" t="s">
        <v>324</v>
      </c>
      <c r="B75" s="339"/>
      <c r="C75" s="339"/>
      <c r="D75" s="339"/>
      <c r="E75" s="339"/>
      <c r="F75" s="339"/>
      <c r="G75" s="339"/>
      <c r="H75" s="339"/>
      <c r="I75" s="337"/>
    </row>
    <row r="76" spans="1:9" ht="12.75">
      <c r="A76" s="79" t="s">
        <v>326</v>
      </c>
      <c r="B76" s="339"/>
      <c r="C76" s="339"/>
      <c r="D76" s="339"/>
      <c r="E76" s="339"/>
      <c r="F76" s="339"/>
      <c r="G76" s="339"/>
      <c r="H76" s="339"/>
      <c r="I76" s="337"/>
    </row>
    <row r="77" spans="1:9" ht="12.75">
      <c r="A77" s="79" t="s">
        <v>205</v>
      </c>
      <c r="B77" s="339"/>
      <c r="C77" s="339"/>
      <c r="D77" s="339"/>
      <c r="E77" s="339"/>
      <c r="F77" s="339"/>
      <c r="G77" s="339"/>
      <c r="H77" s="339"/>
      <c r="I77" s="337"/>
    </row>
    <row r="78" spans="1:9" ht="12.75">
      <c r="A78" s="79" t="s">
        <v>40</v>
      </c>
      <c r="B78" s="339"/>
      <c r="C78" s="339"/>
      <c r="D78" s="339"/>
      <c r="E78" s="339"/>
      <c r="F78" s="339"/>
      <c r="G78" s="339"/>
      <c r="H78" s="339"/>
      <c r="I78" s="340"/>
    </row>
    <row r="79" spans="1:9" ht="12.75">
      <c r="A79" s="189" t="s">
        <v>105</v>
      </c>
      <c r="B79" s="610"/>
      <c r="C79" s="610"/>
      <c r="D79" s="610"/>
      <c r="E79" s="610"/>
      <c r="F79" s="610"/>
      <c r="G79" s="610"/>
      <c r="H79" s="610"/>
      <c r="I79" s="609"/>
    </row>
    <row r="80" spans="1:19" ht="12.75">
      <c r="A80" s="190" t="s">
        <v>106</v>
      </c>
      <c r="B80" s="610"/>
      <c r="C80" s="610"/>
      <c r="D80" s="610"/>
      <c r="E80" s="610"/>
      <c r="F80" s="610"/>
      <c r="G80" s="610"/>
      <c r="H80" s="604"/>
      <c r="I80" s="604"/>
      <c r="L80" s="236"/>
      <c r="M80" s="236"/>
      <c r="N80" s="236"/>
      <c r="O80" s="236"/>
      <c r="P80" s="236"/>
      <c r="Q80" s="236"/>
      <c r="R80" s="236"/>
      <c r="S80" s="236"/>
    </row>
    <row r="81" spans="3:10" ht="12.75" hidden="1">
      <c r="C81" s="236"/>
      <c r="D81" s="236"/>
      <c r="E81" s="236"/>
      <c r="F81" s="236"/>
      <c r="G81" s="236"/>
      <c r="H81" s="236"/>
      <c r="I81" s="236"/>
      <c r="J81" s="236"/>
    </row>
    <row r="82" spans="3:10" ht="12.75" hidden="1">
      <c r="C82" s="236"/>
      <c r="D82" s="236"/>
      <c r="E82" s="236"/>
      <c r="F82" s="236"/>
      <c r="G82" s="236"/>
      <c r="H82" s="236"/>
      <c r="I82" s="236"/>
      <c r="J82" s="236"/>
    </row>
    <row r="83" spans="3:10" ht="12.75" hidden="1">
      <c r="C83" s="236"/>
      <c r="D83" s="236"/>
      <c r="E83" s="236"/>
      <c r="F83" s="236"/>
      <c r="G83" s="236"/>
      <c r="H83" s="236"/>
      <c r="I83" s="236"/>
      <c r="J83" s="236"/>
    </row>
    <row r="84" spans="3:10" ht="12.75" hidden="1">
      <c r="C84" s="236"/>
      <c r="D84" s="236"/>
      <c r="E84" s="236"/>
      <c r="F84" s="236"/>
      <c r="G84" s="236"/>
      <c r="H84" s="236"/>
      <c r="I84" s="236"/>
      <c r="J84" s="236"/>
    </row>
    <row r="85" spans="3:10" ht="12.75" hidden="1">
      <c r="C85" s="236"/>
      <c r="D85" s="236"/>
      <c r="E85" s="236"/>
      <c r="F85" s="236"/>
      <c r="G85" s="236"/>
      <c r="H85" s="236"/>
      <c r="I85" s="236"/>
      <c r="J85" s="236"/>
    </row>
    <row r="86" spans="3:10" ht="12.75" hidden="1">
      <c r="C86" s="236"/>
      <c r="D86" s="236"/>
      <c r="E86" s="236"/>
      <c r="F86" s="236"/>
      <c r="G86" s="236"/>
      <c r="H86" s="236"/>
      <c r="I86" s="236"/>
      <c r="J86" s="236"/>
    </row>
    <row r="87" spans="3:10" ht="12.75">
      <c r="C87" s="236"/>
      <c r="D87" s="236"/>
      <c r="E87" s="236"/>
      <c r="F87" s="236"/>
      <c r="G87" s="236"/>
      <c r="H87" s="236"/>
      <c r="I87" s="236"/>
      <c r="J87" s="236"/>
    </row>
    <row r="88" spans="1:10" ht="25.5">
      <c r="A88" s="621" t="s">
        <v>853</v>
      </c>
      <c r="B88" s="622" t="s">
        <v>96</v>
      </c>
      <c r="C88" s="236"/>
      <c r="D88" s="236"/>
      <c r="E88" s="236"/>
      <c r="F88" s="236"/>
      <c r="G88" s="236"/>
      <c r="H88" s="236"/>
      <c r="I88" s="236"/>
      <c r="J88" s="236"/>
    </row>
    <row r="89" spans="1:10" ht="12.75">
      <c r="A89" s="82" t="s">
        <v>850</v>
      </c>
      <c r="B89" s="341"/>
      <c r="C89" s="236"/>
      <c r="D89" s="236"/>
      <c r="E89" s="236"/>
      <c r="F89" s="236"/>
      <c r="G89" s="236"/>
      <c r="H89" s="236"/>
      <c r="I89" s="236"/>
      <c r="J89" s="236"/>
    </row>
    <row r="90" spans="3:10" ht="12.75">
      <c r="C90" s="236"/>
      <c r="D90" s="236"/>
      <c r="E90" s="236"/>
      <c r="F90" s="236"/>
      <c r="G90" s="236"/>
      <c r="H90" s="236"/>
      <c r="I90" s="236"/>
      <c r="J90" s="236"/>
    </row>
    <row r="91" spans="3:10" ht="12.75" hidden="1">
      <c r="C91" s="236"/>
      <c r="D91" s="236"/>
      <c r="E91" s="236"/>
      <c r="F91" s="236"/>
      <c r="G91" s="236"/>
      <c r="H91" s="236"/>
      <c r="I91" s="236"/>
      <c r="J91" s="236"/>
    </row>
    <row r="92" spans="3:10" ht="12.75" hidden="1">
      <c r="C92" s="236"/>
      <c r="D92" s="236"/>
      <c r="E92" s="236"/>
      <c r="F92" s="236"/>
      <c r="G92" s="236"/>
      <c r="H92" s="236"/>
      <c r="I92" s="236"/>
      <c r="J92" s="236"/>
    </row>
    <row r="93" spans="3:10" ht="12.75" hidden="1">
      <c r="C93" s="236"/>
      <c r="D93" s="236"/>
      <c r="E93" s="236"/>
      <c r="F93" s="236"/>
      <c r="G93" s="236"/>
      <c r="H93" s="236"/>
      <c r="I93" s="236"/>
      <c r="J93" s="236"/>
    </row>
    <row r="94" spans="3:10" ht="12.75" hidden="1">
      <c r="C94" s="236"/>
      <c r="D94" s="236"/>
      <c r="E94" s="236"/>
      <c r="F94" s="236"/>
      <c r="G94" s="236"/>
      <c r="H94" s="236"/>
      <c r="I94" s="236"/>
      <c r="J94" s="236"/>
    </row>
    <row r="95" spans="3:10" ht="12.75" hidden="1">
      <c r="C95" s="236"/>
      <c r="D95" s="236"/>
      <c r="E95" s="236"/>
      <c r="F95" s="236"/>
      <c r="G95" s="236"/>
      <c r="H95" s="236"/>
      <c r="I95" s="236"/>
      <c r="J95" s="236"/>
    </row>
    <row r="96" spans="3:10" ht="12.75" hidden="1">
      <c r="C96" s="236"/>
      <c r="D96" s="236"/>
      <c r="E96" s="236"/>
      <c r="F96" s="236"/>
      <c r="G96" s="236"/>
      <c r="H96" s="236"/>
      <c r="I96" s="236"/>
      <c r="J96" s="236"/>
    </row>
    <row r="97" spans="1:10" ht="25.5">
      <c r="A97" s="624" t="s">
        <v>854</v>
      </c>
      <c r="B97" s="622" t="s">
        <v>96</v>
      </c>
      <c r="C97" s="236"/>
      <c r="D97" s="236"/>
      <c r="E97" s="236"/>
      <c r="F97" s="236"/>
      <c r="G97" s="236"/>
      <c r="H97" s="236"/>
      <c r="I97" s="236"/>
      <c r="J97" s="236"/>
    </row>
    <row r="98" spans="1:10" ht="12.75">
      <c r="A98" s="82" t="s">
        <v>850</v>
      </c>
      <c r="B98" s="623"/>
      <c r="C98" s="236"/>
      <c r="D98" s="236"/>
      <c r="E98" s="236"/>
      <c r="F98" s="236"/>
      <c r="G98" s="236"/>
      <c r="H98" s="236"/>
      <c r="I98" s="236"/>
      <c r="J98" s="236"/>
    </row>
    <row r="99" spans="3:10" ht="12.75" hidden="1">
      <c r="C99" s="236"/>
      <c r="D99" s="236"/>
      <c r="E99" s="236"/>
      <c r="F99" s="236"/>
      <c r="G99" s="236"/>
      <c r="H99" s="236"/>
      <c r="I99" s="236"/>
      <c r="J99" s="236"/>
    </row>
    <row r="100" spans="3:10" ht="12.75" hidden="1">
      <c r="C100" s="236"/>
      <c r="D100" s="236"/>
      <c r="E100" s="236"/>
      <c r="F100" s="236"/>
      <c r="G100" s="236"/>
      <c r="H100" s="236"/>
      <c r="I100" s="236"/>
      <c r="J100" s="236"/>
    </row>
    <row r="101" spans="3:10" ht="12.75" hidden="1">
      <c r="C101" s="236"/>
      <c r="D101" s="236"/>
      <c r="E101" s="236"/>
      <c r="F101" s="236"/>
      <c r="G101" s="236"/>
      <c r="H101" s="236"/>
      <c r="I101" s="236"/>
      <c r="J101" s="236"/>
    </row>
    <row r="102" spans="3:10" ht="12.75" hidden="1">
      <c r="C102" s="236"/>
      <c r="D102" s="236"/>
      <c r="E102" s="236"/>
      <c r="F102" s="236"/>
      <c r="G102" s="236"/>
      <c r="H102" s="236"/>
      <c r="I102" s="236"/>
      <c r="J102" s="236"/>
    </row>
    <row r="103" spans="1:6" ht="12.75">
      <c r="A103" s="55"/>
      <c r="B103" s="80"/>
      <c r="C103" s="81"/>
      <c r="D103" s="81"/>
      <c r="E103" s="81"/>
      <c r="F103" s="81"/>
    </row>
    <row r="104" spans="1:11" ht="12.75" customHeight="1">
      <c r="A104" s="912" t="s">
        <v>859</v>
      </c>
      <c r="B104" s="908" t="s">
        <v>550</v>
      </c>
      <c r="C104" s="59"/>
      <c r="D104" s="55"/>
      <c r="E104" s="55"/>
      <c r="F104" s="55"/>
      <c r="G104" s="55"/>
      <c r="H104" s="55"/>
      <c r="I104" s="55"/>
      <c r="J104" s="55"/>
      <c r="K104" s="55"/>
    </row>
    <row r="105" spans="1:11" ht="12.75">
      <c r="A105" s="913"/>
      <c r="B105" s="909"/>
      <c r="C105" s="59"/>
      <c r="D105" s="55"/>
      <c r="E105" s="55"/>
      <c r="F105" s="55"/>
      <c r="G105" s="55"/>
      <c r="H105" s="55"/>
      <c r="I105" s="55"/>
      <c r="J105" s="55"/>
      <c r="K105" s="55"/>
    </row>
    <row r="106" spans="1:11" ht="12.75">
      <c r="A106" s="914"/>
      <c r="B106" s="910"/>
      <c r="C106" s="59"/>
      <c r="D106" s="55"/>
      <c r="E106" s="55"/>
      <c r="F106" s="55"/>
      <c r="G106" s="55"/>
      <c r="H106" s="55"/>
      <c r="I106" s="55"/>
      <c r="J106" s="55"/>
      <c r="K106" s="55"/>
    </row>
    <row r="107" spans="1:11" ht="12.75">
      <c r="A107" s="135" t="s">
        <v>855</v>
      </c>
      <c r="B107" s="763"/>
      <c r="C107" s="59"/>
      <c r="D107" s="55"/>
      <c r="E107" s="55"/>
      <c r="F107" s="55"/>
      <c r="G107" s="55"/>
      <c r="H107" s="55"/>
      <c r="I107" s="55"/>
      <c r="J107" s="55"/>
      <c r="K107" s="55"/>
    </row>
    <row r="108" spans="1:11" ht="12.75">
      <c r="A108" s="135" t="s">
        <v>856</v>
      </c>
      <c r="B108" s="763"/>
      <c r="C108" s="59"/>
      <c r="D108" s="55"/>
      <c r="E108" s="55"/>
      <c r="F108" s="55"/>
      <c r="G108" s="55"/>
      <c r="H108" s="55"/>
      <c r="I108" s="55"/>
      <c r="J108" s="55"/>
      <c r="K108" s="55"/>
    </row>
    <row r="109" spans="1:11" ht="12.75">
      <c r="A109" s="135" t="s">
        <v>857</v>
      </c>
      <c r="B109" s="763"/>
      <c r="C109" s="59"/>
      <c r="D109" s="55"/>
      <c r="E109" s="55"/>
      <c r="F109" s="55"/>
      <c r="G109" s="55"/>
      <c r="H109" s="55"/>
      <c r="I109" s="55"/>
      <c r="J109" s="55"/>
      <c r="K109" s="55"/>
    </row>
    <row r="110" spans="1:11" ht="12.75">
      <c r="A110" s="625" t="s">
        <v>858</v>
      </c>
      <c r="B110" s="764"/>
      <c r="C110" s="59"/>
      <c r="D110" s="55"/>
      <c r="E110" s="55"/>
      <c r="F110" s="55"/>
      <c r="G110" s="55"/>
      <c r="H110" s="55"/>
      <c r="I110" s="55"/>
      <c r="J110" s="55"/>
      <c r="K110" s="55"/>
    </row>
    <row r="111" spans="1:3" ht="12.75">
      <c r="A111" s="256"/>
      <c r="B111" s="257"/>
      <c r="C111" s="55"/>
    </row>
    <row r="112" spans="1:3" ht="12.75" hidden="1">
      <c r="A112" s="256"/>
      <c r="B112" s="257"/>
      <c r="C112" s="55"/>
    </row>
    <row r="113" spans="1:3" ht="12.75" hidden="1">
      <c r="A113" s="256"/>
      <c r="B113" s="257"/>
      <c r="C113" s="55"/>
    </row>
    <row r="114" spans="1:3" ht="12.75" hidden="1">
      <c r="A114" s="256"/>
      <c r="B114" s="257"/>
      <c r="C114" s="55"/>
    </row>
    <row r="115" spans="1:3" ht="12.75" hidden="1">
      <c r="A115" s="256"/>
      <c r="B115" s="257"/>
      <c r="C115" s="55"/>
    </row>
    <row r="116" spans="1:3" ht="12.75" hidden="1">
      <c r="A116" s="256"/>
      <c r="B116" s="257"/>
      <c r="C116" s="55"/>
    </row>
    <row r="117" spans="1:7" ht="12.75" hidden="1">
      <c r="A117" s="76"/>
      <c r="B117" s="76"/>
      <c r="C117" s="76"/>
      <c r="D117" s="76"/>
      <c r="E117" s="76"/>
      <c r="F117" s="76"/>
      <c r="G117" s="55"/>
    </row>
    <row r="118" spans="1:4" ht="12.75" customHeight="1">
      <c r="A118" s="916" t="s">
        <v>860</v>
      </c>
      <c r="B118" s="903" t="s">
        <v>172</v>
      </c>
      <c r="C118" s="915"/>
      <c r="D118" s="59"/>
    </row>
    <row r="119" spans="1:4" ht="12.75" customHeight="1">
      <c r="A119" s="917"/>
      <c r="B119" s="230" t="s">
        <v>167</v>
      </c>
      <c r="C119" s="230" t="s">
        <v>168</v>
      </c>
      <c r="D119" s="59"/>
    </row>
    <row r="120" spans="1:4" ht="12.75">
      <c r="A120" s="134" t="s">
        <v>871</v>
      </c>
      <c r="B120" s="762"/>
      <c r="C120" s="762"/>
      <c r="D120" s="59"/>
    </row>
    <row r="121" spans="1:4" ht="12.75">
      <c r="A121" s="135" t="s">
        <v>872</v>
      </c>
      <c r="B121" s="763"/>
      <c r="C121" s="763"/>
      <c r="D121" s="59"/>
    </row>
    <row r="122" spans="1:4" ht="12.75">
      <c r="A122" s="136" t="s">
        <v>873</v>
      </c>
      <c r="B122" s="764"/>
      <c r="C122" s="764"/>
      <c r="D122" s="59"/>
    </row>
    <row r="123" spans="1:4" ht="12.75" hidden="1">
      <c r="A123" s="135"/>
      <c r="B123" s="626"/>
      <c r="C123" s="626"/>
      <c r="D123" s="55"/>
    </row>
    <row r="124" spans="1:4" ht="12.75" hidden="1">
      <c r="A124" s="135"/>
      <c r="B124" s="626"/>
      <c r="C124" s="626"/>
      <c r="D124" s="55"/>
    </row>
    <row r="125" spans="1:4" ht="12.75" hidden="1">
      <c r="A125" s="135"/>
      <c r="B125" s="626"/>
      <c r="C125" s="626"/>
      <c r="D125" s="55"/>
    </row>
    <row r="126" spans="1:4" ht="12.75" hidden="1">
      <c r="A126" s="135"/>
      <c r="B126" s="626"/>
      <c r="C126" s="626"/>
      <c r="D126" s="55"/>
    </row>
    <row r="127" spans="1:4" ht="12.75" hidden="1">
      <c r="A127" s="135"/>
      <c r="B127" s="626"/>
      <c r="C127" s="626"/>
      <c r="D127" s="55"/>
    </row>
    <row r="128" spans="1:4" ht="12.75">
      <c r="A128" s="135"/>
      <c r="B128" s="626"/>
      <c r="C128" s="626"/>
      <c r="D128" s="55"/>
    </row>
    <row r="129" spans="1:5" ht="12.75">
      <c r="A129" s="61"/>
      <c r="B129" s="900" t="s">
        <v>539</v>
      </c>
      <c r="C129" s="900" t="s">
        <v>216</v>
      </c>
      <c r="D129" s="903" t="s">
        <v>82</v>
      </c>
      <c r="E129" s="904"/>
    </row>
    <row r="130" spans="1:5" ht="12.75">
      <c r="A130" s="85" t="s">
        <v>844</v>
      </c>
      <c r="B130" s="901"/>
      <c r="C130" s="901"/>
      <c r="D130" s="594" t="s">
        <v>166</v>
      </c>
      <c r="E130" s="595" t="s">
        <v>166</v>
      </c>
    </row>
    <row r="131" spans="1:5" ht="12.75">
      <c r="A131" s="50"/>
      <c r="B131" s="902"/>
      <c r="C131" s="902"/>
      <c r="D131" s="229" t="s">
        <v>167</v>
      </c>
      <c r="E131" s="596" t="s">
        <v>168</v>
      </c>
    </row>
    <row r="132" spans="1:5" ht="12.75">
      <c r="A132" s="34" t="s">
        <v>861</v>
      </c>
      <c r="B132" s="339"/>
      <c r="C132" s="339"/>
      <c r="D132" s="339"/>
      <c r="E132" s="335"/>
    </row>
    <row r="133" spans="1:5" ht="12.75">
      <c r="A133" s="35" t="s">
        <v>97</v>
      </c>
      <c r="B133" s="339"/>
      <c r="C133" s="339"/>
      <c r="D133" s="339"/>
      <c r="E133" s="337"/>
    </row>
    <row r="134" spans="1:5" ht="12.75">
      <c r="A134" s="35" t="s">
        <v>316</v>
      </c>
      <c r="B134" s="339"/>
      <c r="C134" s="339"/>
      <c r="D134" s="339"/>
      <c r="E134" s="337"/>
    </row>
    <row r="135" spans="1:5" ht="12.75">
      <c r="A135" s="35" t="s">
        <v>98</v>
      </c>
      <c r="B135" s="339"/>
      <c r="C135" s="339"/>
      <c r="D135" s="339"/>
      <c r="E135" s="337"/>
    </row>
    <row r="136" spans="1:5" ht="12.75">
      <c r="A136" s="35" t="s">
        <v>99</v>
      </c>
      <c r="B136" s="339"/>
      <c r="C136" s="339"/>
      <c r="D136" s="339"/>
      <c r="E136" s="337"/>
    </row>
    <row r="137" spans="1:5" ht="12.75">
      <c r="A137" s="35" t="s">
        <v>100</v>
      </c>
      <c r="B137" s="339"/>
      <c r="C137" s="339"/>
      <c r="D137" s="339"/>
      <c r="E137" s="337"/>
    </row>
    <row r="138" spans="1:5" ht="12.75">
      <c r="A138" s="35" t="s">
        <v>317</v>
      </c>
      <c r="B138" s="339"/>
      <c r="C138" s="339"/>
      <c r="D138" s="339"/>
      <c r="E138" s="337"/>
    </row>
    <row r="139" spans="1:5" ht="12.75">
      <c r="A139" s="35" t="s">
        <v>101</v>
      </c>
      <c r="B139" s="339"/>
      <c r="C139" s="339"/>
      <c r="D139" s="339"/>
      <c r="E139" s="337"/>
    </row>
    <row r="140" spans="1:5" ht="12.75">
      <c r="A140" s="35" t="s">
        <v>102</v>
      </c>
      <c r="B140" s="339"/>
      <c r="C140" s="339"/>
      <c r="D140" s="339"/>
      <c r="E140" s="337"/>
    </row>
    <row r="141" spans="1:5" ht="12.75">
      <c r="A141" s="35" t="s">
        <v>100</v>
      </c>
      <c r="B141" s="339"/>
      <c r="C141" s="339"/>
      <c r="D141" s="339"/>
      <c r="E141" s="337"/>
    </row>
    <row r="142" spans="1:5" ht="12.75">
      <c r="A142" s="35" t="s">
        <v>838</v>
      </c>
      <c r="B142" s="339"/>
      <c r="C142" s="339"/>
      <c r="D142" s="339"/>
      <c r="E142" s="337"/>
    </row>
    <row r="143" spans="1:5" ht="12.75">
      <c r="A143" s="35" t="s">
        <v>316</v>
      </c>
      <c r="B143" s="339"/>
      <c r="C143" s="339"/>
      <c r="D143" s="339"/>
      <c r="E143" s="337"/>
    </row>
    <row r="144" spans="1:5" ht="12.75">
      <c r="A144" s="35" t="s">
        <v>98</v>
      </c>
      <c r="B144" s="339"/>
      <c r="C144" s="339"/>
      <c r="D144" s="339"/>
      <c r="E144" s="337"/>
    </row>
    <row r="145" spans="1:5" ht="12.75">
      <c r="A145" s="35" t="s">
        <v>99</v>
      </c>
      <c r="B145" s="339"/>
      <c r="C145" s="339"/>
      <c r="D145" s="339"/>
      <c r="E145" s="337"/>
    </row>
    <row r="146" spans="1:5" ht="12.75">
      <c r="A146" s="35" t="s">
        <v>100</v>
      </c>
      <c r="B146" s="339"/>
      <c r="C146" s="339"/>
      <c r="D146" s="339"/>
      <c r="E146" s="337"/>
    </row>
    <row r="147" spans="1:5" ht="12.75">
      <c r="A147" s="35" t="s">
        <v>317</v>
      </c>
      <c r="B147" s="339"/>
      <c r="C147" s="339"/>
      <c r="D147" s="339"/>
      <c r="E147" s="337"/>
    </row>
    <row r="148" spans="1:5" ht="12.75">
      <c r="A148" s="35" t="s">
        <v>101</v>
      </c>
      <c r="B148" s="339"/>
      <c r="C148" s="339"/>
      <c r="D148" s="339"/>
      <c r="E148" s="337"/>
    </row>
    <row r="149" spans="1:5" ht="12.75">
      <c r="A149" s="35" t="s">
        <v>102</v>
      </c>
      <c r="B149" s="339"/>
      <c r="C149" s="339"/>
      <c r="D149" s="339"/>
      <c r="E149" s="337"/>
    </row>
    <row r="150" spans="1:5" ht="12.75">
      <c r="A150" s="35" t="s">
        <v>100</v>
      </c>
      <c r="B150" s="339"/>
      <c r="C150" s="339"/>
      <c r="D150" s="339"/>
      <c r="E150" s="337"/>
    </row>
    <row r="151" spans="1:5" ht="12.75">
      <c r="A151" s="35" t="s">
        <v>862</v>
      </c>
      <c r="B151" s="339"/>
      <c r="C151" s="339"/>
      <c r="D151" s="339"/>
      <c r="E151" s="337"/>
    </row>
    <row r="152" spans="1:5" ht="12.75">
      <c r="A152" s="35" t="s">
        <v>345</v>
      </c>
      <c r="B152" s="339"/>
      <c r="C152" s="339"/>
      <c r="D152" s="339"/>
      <c r="E152" s="337"/>
    </row>
    <row r="153" spans="1:5" ht="12.75">
      <c r="A153" s="35" t="s">
        <v>16</v>
      </c>
      <c r="B153" s="339"/>
      <c r="C153" s="339"/>
      <c r="D153" s="339"/>
      <c r="E153" s="337"/>
    </row>
    <row r="154" spans="1:5" ht="12.75">
      <c r="A154" s="35" t="s">
        <v>17</v>
      </c>
      <c r="B154" s="339"/>
      <c r="C154" s="339"/>
      <c r="D154" s="339"/>
      <c r="E154" s="337"/>
    </row>
    <row r="155" spans="1:5" ht="12.75">
      <c r="A155" s="35" t="s">
        <v>18</v>
      </c>
      <c r="B155" s="339"/>
      <c r="C155" s="339"/>
      <c r="D155" s="339"/>
      <c r="E155" s="337"/>
    </row>
    <row r="156" spans="1:5" ht="12.75">
      <c r="A156" s="35" t="s">
        <v>202</v>
      </c>
      <c r="B156" s="339"/>
      <c r="C156" s="339"/>
      <c r="D156" s="339"/>
      <c r="E156" s="337"/>
    </row>
    <row r="157" spans="1:5" ht="12.75">
      <c r="A157" s="35" t="s">
        <v>318</v>
      </c>
      <c r="B157" s="339"/>
      <c r="C157" s="339"/>
      <c r="D157" s="339"/>
      <c r="E157" s="337"/>
    </row>
    <row r="158" spans="1:5" ht="12.75">
      <c r="A158" s="35" t="s">
        <v>203</v>
      </c>
      <c r="B158" s="339"/>
      <c r="C158" s="339"/>
      <c r="D158" s="339"/>
      <c r="E158" s="337"/>
    </row>
    <row r="159" spans="1:5" ht="12.75">
      <c r="A159" s="35" t="s">
        <v>103</v>
      </c>
      <c r="B159" s="339"/>
      <c r="C159" s="339"/>
      <c r="D159" s="339"/>
      <c r="E159" s="337"/>
    </row>
    <row r="160" spans="1:5" ht="12.75">
      <c r="A160" s="35" t="s">
        <v>863</v>
      </c>
      <c r="B160" s="339"/>
      <c r="C160" s="339"/>
      <c r="D160" s="339"/>
      <c r="E160" s="337"/>
    </row>
    <row r="161" spans="1:5" ht="12.75">
      <c r="A161" s="35" t="s">
        <v>95</v>
      </c>
      <c r="B161" s="339"/>
      <c r="C161" s="339"/>
      <c r="D161" s="339"/>
      <c r="E161" s="337"/>
    </row>
    <row r="162" spans="1:5" ht="12.75">
      <c r="A162" s="35" t="s">
        <v>204</v>
      </c>
      <c r="B162" s="339"/>
      <c r="C162" s="339"/>
      <c r="D162" s="339"/>
      <c r="E162" s="337"/>
    </row>
    <row r="163" spans="1:5" ht="12.75">
      <c r="A163" s="35" t="s">
        <v>319</v>
      </c>
      <c r="B163" s="339"/>
      <c r="C163" s="339"/>
      <c r="D163" s="339"/>
      <c r="E163" s="337"/>
    </row>
    <row r="164" spans="1:5" ht="12.75">
      <c r="A164" s="188" t="s">
        <v>864</v>
      </c>
      <c r="B164" s="610"/>
      <c r="C164" s="610"/>
      <c r="D164" s="610"/>
      <c r="E164" s="609"/>
    </row>
    <row r="165" spans="1:4" ht="12.75" hidden="1">
      <c r="A165" s="135"/>
      <c r="B165" s="626"/>
      <c r="C165" s="626"/>
      <c r="D165" s="55"/>
    </row>
    <row r="166" spans="1:4" ht="12.75" hidden="1">
      <c r="A166" s="135"/>
      <c r="B166" s="626"/>
      <c r="C166" s="626"/>
      <c r="D166" s="55"/>
    </row>
    <row r="167" spans="1:4" ht="12.75" hidden="1">
      <c r="A167" s="135"/>
      <c r="B167" s="626"/>
      <c r="C167" s="626"/>
      <c r="D167" s="55"/>
    </row>
    <row r="168" spans="1:4" ht="12.75" hidden="1">
      <c r="A168" s="135"/>
      <c r="B168" s="626"/>
      <c r="C168" s="626"/>
      <c r="D168" s="55"/>
    </row>
    <row r="169" spans="1:4" ht="12.75" hidden="1">
      <c r="A169" s="135"/>
      <c r="B169" s="626"/>
      <c r="C169" s="626"/>
      <c r="D169" s="55"/>
    </row>
    <row r="170" spans="1:4" ht="12.75">
      <c r="A170" s="135"/>
      <c r="B170" s="626"/>
      <c r="C170" s="626"/>
      <c r="D170" s="55"/>
    </row>
    <row r="171" spans="1:9" ht="12.75">
      <c r="A171" s="905" t="s">
        <v>849</v>
      </c>
      <c r="B171" s="908" t="s">
        <v>707</v>
      </c>
      <c r="C171" s="911" t="s">
        <v>218</v>
      </c>
      <c r="D171" s="903" t="s">
        <v>117</v>
      </c>
      <c r="E171" s="915"/>
      <c r="F171" s="903" t="s">
        <v>118</v>
      </c>
      <c r="G171" s="915"/>
      <c r="H171" s="903" t="s">
        <v>358</v>
      </c>
      <c r="I171" s="915"/>
    </row>
    <row r="172" spans="1:9" ht="12.75">
      <c r="A172" s="906"/>
      <c r="B172" s="909"/>
      <c r="C172" s="909"/>
      <c r="D172" s="594" t="str">
        <f>D62</f>
        <v>Até o  Mês</v>
      </c>
      <c r="E172" s="594" t="str">
        <f>E62</f>
        <v>Até o  Mês</v>
      </c>
      <c r="F172" s="594" t="str">
        <f>D172</f>
        <v>Até o  Mês</v>
      </c>
      <c r="G172" s="594" t="str">
        <f>E172</f>
        <v>Até o  Mês</v>
      </c>
      <c r="H172" s="595" t="s">
        <v>801</v>
      </c>
      <c r="I172" s="595" t="s">
        <v>800</v>
      </c>
    </row>
    <row r="173" spans="1:9" ht="12.75">
      <c r="A173" s="907"/>
      <c r="B173" s="910"/>
      <c r="C173" s="910"/>
      <c r="D173" s="229" t="s">
        <v>167</v>
      </c>
      <c r="E173" s="229" t="s">
        <v>168</v>
      </c>
      <c r="F173" s="229" t="s">
        <v>167</v>
      </c>
      <c r="G173" s="229" t="s">
        <v>168</v>
      </c>
      <c r="H173" s="596" t="s">
        <v>802</v>
      </c>
      <c r="I173" s="596" t="s">
        <v>168</v>
      </c>
    </row>
    <row r="174" spans="1:9" ht="12.75">
      <c r="A174" s="78" t="s">
        <v>865</v>
      </c>
      <c r="B174" s="339"/>
      <c r="C174" s="339"/>
      <c r="D174" s="339"/>
      <c r="E174" s="339"/>
      <c r="F174" s="339"/>
      <c r="G174" s="339"/>
      <c r="H174" s="339"/>
      <c r="I174" s="335"/>
    </row>
    <row r="175" spans="1:9" ht="12.75">
      <c r="A175" s="79" t="s">
        <v>320</v>
      </c>
      <c r="B175" s="339"/>
      <c r="C175" s="339"/>
      <c r="D175" s="339"/>
      <c r="E175" s="339"/>
      <c r="F175" s="339"/>
      <c r="G175" s="339"/>
      <c r="H175" s="339"/>
      <c r="I175" s="337"/>
    </row>
    <row r="176" spans="1:9" ht="12.75">
      <c r="A176" s="79" t="s">
        <v>321</v>
      </c>
      <c r="B176" s="339"/>
      <c r="C176" s="339"/>
      <c r="D176" s="339"/>
      <c r="E176" s="339"/>
      <c r="F176" s="339"/>
      <c r="G176" s="339"/>
      <c r="H176" s="339"/>
      <c r="I176" s="337"/>
    </row>
    <row r="177" spans="1:9" ht="12.75">
      <c r="A177" s="79" t="s">
        <v>866</v>
      </c>
      <c r="B177" s="339"/>
      <c r="C177" s="339"/>
      <c r="D177" s="339"/>
      <c r="E177" s="339"/>
      <c r="F177" s="339"/>
      <c r="G177" s="339"/>
      <c r="H177" s="339"/>
      <c r="I177" s="337"/>
    </row>
    <row r="178" spans="1:9" ht="12.75">
      <c r="A178" s="79" t="s">
        <v>847</v>
      </c>
      <c r="B178" s="339"/>
      <c r="C178" s="339"/>
      <c r="D178" s="339"/>
      <c r="E178" s="339"/>
      <c r="F178" s="339"/>
      <c r="G178" s="339"/>
      <c r="H178" s="339"/>
      <c r="I178" s="337"/>
    </row>
    <row r="179" spans="1:9" ht="12.75">
      <c r="A179" s="79" t="s">
        <v>322</v>
      </c>
      <c r="B179" s="339"/>
      <c r="C179" s="339"/>
      <c r="D179" s="339"/>
      <c r="E179" s="339"/>
      <c r="F179" s="339"/>
      <c r="G179" s="339"/>
      <c r="H179" s="339"/>
      <c r="I179" s="337"/>
    </row>
    <row r="180" spans="1:9" ht="12.75">
      <c r="A180" s="79" t="s">
        <v>323</v>
      </c>
      <c r="B180" s="339"/>
      <c r="C180" s="339"/>
      <c r="D180" s="339"/>
      <c r="E180" s="339"/>
      <c r="F180" s="339"/>
      <c r="G180" s="339"/>
      <c r="H180" s="339"/>
      <c r="I180" s="337"/>
    </row>
    <row r="181" spans="1:9" ht="12.75">
      <c r="A181" s="79" t="s">
        <v>324</v>
      </c>
      <c r="B181" s="339"/>
      <c r="C181" s="339"/>
      <c r="D181" s="339"/>
      <c r="E181" s="339"/>
      <c r="F181" s="339"/>
      <c r="G181" s="339"/>
      <c r="H181" s="339"/>
      <c r="I181" s="337"/>
    </row>
    <row r="182" spans="1:9" ht="12.75">
      <c r="A182" s="79" t="s">
        <v>848</v>
      </c>
      <c r="B182" s="339"/>
      <c r="C182" s="339"/>
      <c r="D182" s="339"/>
      <c r="E182" s="339"/>
      <c r="F182" s="339"/>
      <c r="G182" s="339"/>
      <c r="H182" s="339"/>
      <c r="I182" s="337"/>
    </row>
    <row r="183" spans="1:9" ht="12.75">
      <c r="A183" s="79" t="s">
        <v>325</v>
      </c>
      <c r="B183" s="339"/>
      <c r="C183" s="339"/>
      <c r="D183" s="339"/>
      <c r="E183" s="339"/>
      <c r="F183" s="339"/>
      <c r="G183" s="339"/>
      <c r="H183" s="339"/>
      <c r="I183" s="337"/>
    </row>
    <row r="184" spans="1:9" ht="12.75">
      <c r="A184" s="79" t="s">
        <v>323</v>
      </c>
      <c r="B184" s="339"/>
      <c r="C184" s="339"/>
      <c r="D184" s="339"/>
      <c r="E184" s="339"/>
      <c r="F184" s="339"/>
      <c r="G184" s="339"/>
      <c r="H184" s="339"/>
      <c r="I184" s="337"/>
    </row>
    <row r="185" spans="1:9" ht="12.75">
      <c r="A185" s="79" t="s">
        <v>324</v>
      </c>
      <c r="B185" s="339"/>
      <c r="C185" s="339"/>
      <c r="D185" s="339"/>
      <c r="E185" s="339"/>
      <c r="F185" s="339"/>
      <c r="G185" s="339"/>
      <c r="H185" s="339"/>
      <c r="I185" s="337"/>
    </row>
    <row r="186" spans="1:9" ht="12.75">
      <c r="A186" s="79" t="s">
        <v>326</v>
      </c>
      <c r="B186" s="339"/>
      <c r="C186" s="339"/>
      <c r="D186" s="339"/>
      <c r="E186" s="339"/>
      <c r="F186" s="339"/>
      <c r="G186" s="339"/>
      <c r="H186" s="339"/>
      <c r="I186" s="337"/>
    </row>
    <row r="187" spans="1:9" ht="12.75">
      <c r="A187" s="79" t="s">
        <v>205</v>
      </c>
      <c r="B187" s="339"/>
      <c r="C187" s="339"/>
      <c r="D187" s="339"/>
      <c r="E187" s="339"/>
      <c r="F187" s="339"/>
      <c r="G187" s="339"/>
      <c r="H187" s="339"/>
      <c r="I187" s="337"/>
    </row>
    <row r="188" spans="1:9" ht="12.75">
      <c r="A188" s="79" t="s">
        <v>40</v>
      </c>
      <c r="B188" s="339"/>
      <c r="C188" s="339"/>
      <c r="D188" s="339"/>
      <c r="E188" s="339"/>
      <c r="F188" s="339"/>
      <c r="G188" s="339"/>
      <c r="H188" s="339"/>
      <c r="I188" s="340"/>
    </row>
    <row r="189" spans="1:9" ht="12.75">
      <c r="A189" s="189" t="s">
        <v>867</v>
      </c>
      <c r="B189" s="610"/>
      <c r="C189" s="610"/>
      <c r="D189" s="610"/>
      <c r="E189" s="610"/>
      <c r="F189" s="610"/>
      <c r="G189" s="610"/>
      <c r="H189" s="610"/>
      <c r="I189" s="609"/>
    </row>
    <row r="190" spans="1:9" ht="12.75">
      <c r="A190" s="190" t="s">
        <v>868</v>
      </c>
      <c r="B190" s="610"/>
      <c r="C190" s="610"/>
      <c r="D190" s="610"/>
      <c r="E190" s="610"/>
      <c r="F190" s="610"/>
      <c r="G190" s="610"/>
      <c r="H190" s="604"/>
      <c r="I190" s="604"/>
    </row>
    <row r="191" spans="1:4" ht="12.75" hidden="1">
      <c r="A191" s="135"/>
      <c r="B191" s="626"/>
      <c r="C191" s="626"/>
      <c r="D191" s="55"/>
    </row>
    <row r="192" spans="1:4" ht="12.75" hidden="1">
      <c r="A192" s="135"/>
      <c r="B192" s="626"/>
      <c r="C192" s="626"/>
      <c r="D192" s="55"/>
    </row>
    <row r="193" spans="1:4" ht="12.75" hidden="1">
      <c r="A193" s="135"/>
      <c r="B193" s="626"/>
      <c r="C193" s="626"/>
      <c r="D193" s="55"/>
    </row>
    <row r="194" spans="1:4" ht="12.75" hidden="1">
      <c r="A194" s="135"/>
      <c r="B194" s="626"/>
      <c r="C194" s="626"/>
      <c r="D194" s="55"/>
    </row>
    <row r="195" spans="1:4" ht="12.75">
      <c r="A195" s="135"/>
      <c r="B195" s="626"/>
      <c r="C195" s="626"/>
      <c r="D195" s="55"/>
    </row>
    <row r="196" spans="1:4" ht="12.75">
      <c r="A196" s="912" t="s">
        <v>874</v>
      </c>
      <c r="B196" s="908" t="s">
        <v>550</v>
      </c>
      <c r="C196" s="626"/>
      <c r="D196" s="55"/>
    </row>
    <row r="197" spans="1:4" ht="12.75">
      <c r="A197" s="913"/>
      <c r="B197" s="909"/>
      <c r="C197" s="626"/>
      <c r="D197" s="55"/>
    </row>
    <row r="198" spans="1:4" ht="12.75">
      <c r="A198" s="914"/>
      <c r="B198" s="910"/>
      <c r="C198" s="626"/>
      <c r="D198" s="55"/>
    </row>
    <row r="199" spans="1:4" ht="12.75">
      <c r="A199" s="742" t="s">
        <v>869</v>
      </c>
      <c r="B199" s="760"/>
      <c r="C199" s="626"/>
      <c r="D199" s="55"/>
    </row>
    <row r="200" spans="1:9" ht="12.75">
      <c r="A200" s="743" t="s">
        <v>870</v>
      </c>
      <c r="B200" s="761"/>
      <c r="C200" s="611"/>
      <c r="D200" s="55"/>
      <c r="E200" s="55"/>
      <c r="F200" s="55"/>
      <c r="G200" s="55"/>
      <c r="H200" s="55"/>
      <c r="I200" s="55"/>
    </row>
    <row r="201" spans="1:9" ht="12.75" hidden="1">
      <c r="A201" s="135"/>
      <c r="B201" s="258"/>
      <c r="C201" s="258"/>
      <c r="D201" s="55"/>
      <c r="E201" s="55"/>
      <c r="F201" s="55"/>
      <c r="G201" s="55"/>
      <c r="H201" s="55"/>
      <c r="I201" s="55"/>
    </row>
    <row r="202" spans="1:9" ht="12.75" hidden="1">
      <c r="A202" s="135"/>
      <c r="B202" s="258"/>
      <c r="C202" s="258"/>
      <c r="D202" s="55"/>
      <c r="E202" s="55"/>
      <c r="F202" s="55"/>
      <c r="G202" s="55"/>
      <c r="H202" s="55"/>
      <c r="I202" s="55"/>
    </row>
    <row r="203" spans="1:9" ht="12.75" hidden="1">
      <c r="A203" s="135"/>
      <c r="B203" s="258"/>
      <c r="C203" s="258"/>
      <c r="D203" s="55"/>
      <c r="E203" s="55"/>
      <c r="F203" s="55"/>
      <c r="G203" s="55"/>
      <c r="H203" s="55"/>
      <c r="I203" s="55"/>
    </row>
    <row r="204" spans="1:9" ht="12.75" hidden="1">
      <c r="A204" s="135"/>
      <c r="B204" s="258"/>
      <c r="C204" s="258"/>
      <c r="D204" s="55"/>
      <c r="E204" s="55"/>
      <c r="F204" s="55"/>
      <c r="G204" s="55"/>
      <c r="H204" s="55"/>
      <c r="I204" s="55"/>
    </row>
    <row r="205" spans="1:10" s="55" customFormat="1" ht="12.75" hidden="1">
      <c r="A205" s="83"/>
      <c r="B205" s="84"/>
      <c r="C205" s="84"/>
      <c r="D205" s="34"/>
      <c r="E205" s="34"/>
      <c r="F205" s="34"/>
      <c r="G205" s="34"/>
      <c r="H205" s="34"/>
      <c r="I205" s="34"/>
      <c r="J205" s="34"/>
    </row>
    <row r="206" spans="1:9" ht="14.25" customHeight="1">
      <c r="A206" s="885" t="s">
        <v>430</v>
      </c>
      <c r="B206" s="885"/>
      <c r="C206" s="885"/>
      <c r="D206" s="885"/>
      <c r="E206" s="885"/>
      <c r="F206" s="885"/>
      <c r="G206" s="885"/>
      <c r="H206" s="885"/>
      <c r="I206" s="885"/>
    </row>
    <row r="207" s="55" customFormat="1" ht="11.25" customHeight="1"/>
    <row r="208" spans="1:10" ht="11.25" customHeight="1">
      <c r="A208" s="890"/>
      <c r="B208" s="890"/>
      <c r="C208" s="890"/>
      <c r="D208" s="890"/>
      <c r="E208" s="890"/>
      <c r="F208" s="890"/>
      <c r="G208" s="890"/>
      <c r="H208" s="890"/>
      <c r="I208" s="890"/>
      <c r="J208" s="890"/>
    </row>
    <row r="212" spans="1:9" ht="11.25" customHeight="1">
      <c r="A212" s="203"/>
      <c r="B212" s="898"/>
      <c r="C212" s="898"/>
      <c r="D212" s="898"/>
      <c r="E212" s="898"/>
      <c r="F212" s="899"/>
      <c r="G212" s="899"/>
      <c r="H212" s="899"/>
      <c r="I212" s="899"/>
    </row>
    <row r="213" spans="1:9" ht="11.25" customHeight="1">
      <c r="A213" s="203"/>
      <c r="B213" s="898"/>
      <c r="C213" s="898"/>
      <c r="D213" s="898"/>
      <c r="E213" s="898"/>
      <c r="F213" s="899"/>
      <c r="G213" s="899"/>
      <c r="H213" s="899"/>
      <c r="I213" s="899"/>
    </row>
  </sheetData>
  <sheetProtection/>
  <mergeCells count="33">
    <mergeCell ref="A104:A106"/>
    <mergeCell ref="A118:A119"/>
    <mergeCell ref="F171:G171"/>
    <mergeCell ref="B61:B63"/>
    <mergeCell ref="C61:C63"/>
    <mergeCell ref="D171:E171"/>
    <mergeCell ref="F61:G61"/>
    <mergeCell ref="D61:E61"/>
    <mergeCell ref="B118:C118"/>
    <mergeCell ref="B129:B131"/>
    <mergeCell ref="H171:I171"/>
    <mergeCell ref="A11:F11"/>
    <mergeCell ref="A13:F13"/>
    <mergeCell ref="A14:F14"/>
    <mergeCell ref="B18:B20"/>
    <mergeCell ref="C18:C20"/>
    <mergeCell ref="D18:E18"/>
    <mergeCell ref="H61:I61"/>
    <mergeCell ref="B104:B106"/>
    <mergeCell ref="A61:A63"/>
    <mergeCell ref="C129:C131"/>
    <mergeCell ref="D129:E129"/>
    <mergeCell ref="A171:A173"/>
    <mergeCell ref="B171:B173"/>
    <mergeCell ref="C171:C173"/>
    <mergeCell ref="A196:A198"/>
    <mergeCell ref="B196:B198"/>
    <mergeCell ref="B213:E213"/>
    <mergeCell ref="F213:I213"/>
    <mergeCell ref="F212:I212"/>
    <mergeCell ref="A206:I206"/>
    <mergeCell ref="B212:E212"/>
    <mergeCell ref="A208:J208"/>
  </mergeCells>
  <printOptions horizontalCentered="1"/>
  <pageMargins left="0.3937007874015748" right="0.3937007874015748" top="0.984251968503937" bottom="0.984251968503937" header="0" footer="0.1968503937007874"/>
  <pageSetup fitToHeight="0" fitToWidth="1" horizontalDpi="600" verticalDpi="600" orientation="portrait" paperSize="9" scale="45" r:id="rId1"/>
  <rowBreaks count="1" manualBreakCount="1">
    <brk id="1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5"/>
  <sheetViews>
    <sheetView showGridLines="0" zoomScalePageLayoutView="0" workbookViewId="0" topLeftCell="A1">
      <selection activeCell="B12" sqref="B12"/>
    </sheetView>
  </sheetViews>
  <sheetFormatPr defaultColWidth="16.7109375" defaultRowHeight="11.25" customHeight="1"/>
  <cols>
    <col min="1" max="1" width="56.28125" style="202" customWidth="1"/>
    <col min="2" max="2" width="16.7109375" style="202" customWidth="1"/>
    <col min="3" max="3" width="16.7109375" style="200" customWidth="1"/>
    <col min="4" max="8" width="16.7109375" style="202" customWidth="1"/>
    <col min="9" max="254" width="7.8515625" style="202" customWidth="1"/>
    <col min="255" max="255" width="55.00390625" style="202" customWidth="1"/>
    <col min="256" max="16384" width="16.7109375" style="202" customWidth="1"/>
  </cols>
  <sheetData>
    <row r="1" ht="12.75">
      <c r="A1" s="469"/>
    </row>
    <row r="2" ht="12.75">
      <c r="A2" s="469"/>
    </row>
    <row r="3" ht="12.75">
      <c r="A3" s="469"/>
    </row>
    <row r="4" ht="12.75">
      <c r="A4" s="469"/>
    </row>
    <row r="5" ht="12.75">
      <c r="A5" s="469"/>
    </row>
    <row r="6" ht="15.75">
      <c r="A6" s="49" t="s">
        <v>768</v>
      </c>
    </row>
    <row r="7" spans="1:4" ht="12.75">
      <c r="A7" s="78"/>
      <c r="B7" s="78"/>
      <c r="C7" s="201"/>
      <c r="D7" s="78"/>
    </row>
    <row r="8" spans="1:4" ht="12.75">
      <c r="A8" s="224" t="s">
        <v>207</v>
      </c>
      <c r="B8" s="224"/>
      <c r="C8" s="224"/>
      <c r="D8" s="224"/>
    </row>
    <row r="9" spans="1:4" ht="12.75">
      <c r="A9" s="224" t="s">
        <v>78</v>
      </c>
      <c r="B9" s="224"/>
      <c r="C9" s="224"/>
      <c r="D9" s="224"/>
    </row>
    <row r="10" spans="1:4" ht="12.75">
      <c r="A10" s="223" t="s">
        <v>769</v>
      </c>
      <c r="B10" s="223"/>
      <c r="C10" s="223"/>
      <c r="D10" s="223"/>
    </row>
    <row r="11" spans="1:4" ht="12.75">
      <c r="A11" s="876" t="s">
        <v>80</v>
      </c>
      <c r="B11" s="876"/>
      <c r="C11" s="876"/>
      <c r="D11" s="876"/>
    </row>
    <row r="12" spans="1:4" ht="12.75">
      <c r="A12" s="35" t="s">
        <v>154</v>
      </c>
      <c r="B12" s="844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35"/>
      <c r="D12" s="35"/>
    </row>
    <row r="13" spans="1:4" ht="12.75" hidden="1">
      <c r="A13" s="876"/>
      <c r="B13" s="876"/>
      <c r="C13" s="876"/>
      <c r="D13" s="876"/>
    </row>
    <row r="14" spans="1:4" ht="12.75" hidden="1">
      <c r="A14" s="876"/>
      <c r="B14" s="876"/>
      <c r="C14" s="876"/>
      <c r="D14" s="876"/>
    </row>
    <row r="15" spans="1:4" ht="11.25" customHeight="1" hidden="1">
      <c r="A15" s="224"/>
      <c r="B15" s="224"/>
      <c r="C15" s="224"/>
      <c r="D15" s="224"/>
    </row>
    <row r="16" spans="1:4" ht="11.25" customHeight="1">
      <c r="A16" s="35"/>
      <c r="B16" s="35"/>
      <c r="C16" s="35"/>
      <c r="D16" s="35"/>
    </row>
    <row r="17" spans="1:4" ht="11.25" customHeight="1">
      <c r="A17" s="203" t="s">
        <v>770</v>
      </c>
      <c r="C17" s="38" t="s">
        <v>771</v>
      </c>
      <c r="D17" s="227"/>
    </row>
    <row r="18" spans="1:4" ht="11.25" customHeight="1">
      <c r="A18" s="204"/>
      <c r="B18" s="967" t="s">
        <v>216</v>
      </c>
      <c r="C18" s="926" t="s">
        <v>82</v>
      </c>
      <c r="D18" s="746"/>
    </row>
    <row r="19" spans="1:4" ht="11.25" customHeight="1">
      <c r="A19" s="205" t="s">
        <v>772</v>
      </c>
      <c r="B19" s="901"/>
      <c r="C19" s="928"/>
      <c r="D19" s="200"/>
    </row>
    <row r="20" spans="1:4" ht="11.25" customHeight="1">
      <c r="A20" s="206"/>
      <c r="B20" s="902"/>
      <c r="C20" s="745" t="str">
        <f>CONCATENATE("Até o  ",B12)</f>
        <v>Até o  Mês</v>
      </c>
      <c r="D20" s="200"/>
    </row>
    <row r="21" spans="1:4" ht="11.25" customHeight="1">
      <c r="A21" s="45" t="s">
        <v>948</v>
      </c>
      <c r="B21" s="338"/>
      <c r="C21" s="337"/>
      <c r="D21" s="336"/>
    </row>
    <row r="22" spans="1:4" ht="11.25" customHeight="1">
      <c r="A22" s="650" t="s">
        <v>938</v>
      </c>
      <c r="B22" s="339"/>
      <c r="C22" s="337"/>
      <c r="D22" s="336"/>
    </row>
    <row r="23" spans="1:4" ht="11.25" customHeight="1">
      <c r="A23" s="207" t="s">
        <v>952</v>
      </c>
      <c r="B23" s="339"/>
      <c r="C23" s="337"/>
      <c r="D23" s="655"/>
    </row>
    <row r="24" spans="1:4" ht="11.25" customHeight="1">
      <c r="A24" s="45" t="s">
        <v>949</v>
      </c>
      <c r="B24" s="339"/>
      <c r="C24" s="337"/>
      <c r="D24" s="655"/>
    </row>
    <row r="25" spans="1:4" ht="11.25" customHeight="1">
      <c r="A25" s="45" t="s">
        <v>950</v>
      </c>
      <c r="B25" s="339"/>
      <c r="C25" s="337"/>
      <c r="D25" s="655"/>
    </row>
    <row r="26" spans="1:4" ht="11.25" customHeight="1">
      <c r="A26" s="45" t="s">
        <v>951</v>
      </c>
      <c r="B26" s="339"/>
      <c r="C26" s="337"/>
      <c r="D26" s="655"/>
    </row>
    <row r="27" spans="1:4" ht="11.25" customHeight="1">
      <c r="A27" s="45" t="s">
        <v>1030</v>
      </c>
      <c r="B27" s="339"/>
      <c r="C27" s="337"/>
      <c r="D27" s="655"/>
    </row>
    <row r="28" spans="1:4" ht="11.25" customHeight="1">
      <c r="A28" s="45" t="s">
        <v>939</v>
      </c>
      <c r="B28" s="339"/>
      <c r="C28" s="337"/>
      <c r="D28" s="336"/>
    </row>
    <row r="29" spans="1:4" ht="11.25" customHeight="1">
      <c r="A29" s="45" t="s">
        <v>940</v>
      </c>
      <c r="B29" s="339"/>
      <c r="C29" s="337"/>
      <c r="D29" s="655"/>
    </row>
    <row r="30" spans="1:4" ht="11.25" customHeight="1">
      <c r="A30" s="45" t="s">
        <v>953</v>
      </c>
      <c r="B30" s="339"/>
      <c r="C30" s="337"/>
      <c r="D30" s="655"/>
    </row>
    <row r="31" spans="1:4" ht="11.25" customHeight="1">
      <c r="A31" s="45" t="s">
        <v>935</v>
      </c>
      <c r="B31" s="339"/>
      <c r="C31" s="337"/>
      <c r="D31" s="336"/>
    </row>
    <row r="32" spans="1:4" ht="11.25" customHeight="1">
      <c r="A32" s="45" t="s">
        <v>941</v>
      </c>
      <c r="B32" s="339"/>
      <c r="C32" s="337"/>
      <c r="D32" s="655"/>
    </row>
    <row r="33" spans="1:4" ht="11.25" customHeight="1">
      <c r="A33" s="45" t="s">
        <v>954</v>
      </c>
      <c r="B33" s="339"/>
      <c r="C33" s="337"/>
      <c r="D33" s="655"/>
    </row>
    <row r="34" spans="1:4" ht="11.25" customHeight="1">
      <c r="A34" s="45" t="s">
        <v>955</v>
      </c>
      <c r="B34" s="339"/>
      <c r="C34" s="337"/>
      <c r="D34" s="336"/>
    </row>
    <row r="35" spans="1:4" ht="11.25" customHeight="1">
      <c r="A35" s="45" t="s">
        <v>956</v>
      </c>
      <c r="B35" s="339"/>
      <c r="C35" s="337"/>
      <c r="D35" s="655"/>
    </row>
    <row r="36" spans="1:4" ht="11.25" customHeight="1">
      <c r="A36" s="45" t="s">
        <v>957</v>
      </c>
      <c r="B36" s="339"/>
      <c r="C36" s="337"/>
      <c r="D36" s="655"/>
    </row>
    <row r="37" spans="1:4" ht="11.25" customHeight="1">
      <c r="A37" s="45" t="s">
        <v>958</v>
      </c>
      <c r="B37" s="339"/>
      <c r="C37" s="337"/>
      <c r="D37" s="655"/>
    </row>
    <row r="38" spans="1:4" ht="11.25" customHeight="1">
      <c r="A38" s="45" t="s">
        <v>959</v>
      </c>
      <c r="B38" s="339"/>
      <c r="C38" s="337"/>
      <c r="D38" s="655"/>
    </row>
    <row r="39" spans="1:4" ht="11.25" customHeight="1">
      <c r="A39" s="45" t="s">
        <v>960</v>
      </c>
      <c r="B39" s="339"/>
      <c r="C39" s="337"/>
      <c r="D39" s="655"/>
    </row>
    <row r="40" spans="1:4" ht="11.25" customHeight="1">
      <c r="A40" s="45" t="s">
        <v>961</v>
      </c>
      <c r="B40" s="339"/>
      <c r="C40" s="337"/>
      <c r="D40" s="336"/>
    </row>
    <row r="41" spans="1:4" ht="11.25" customHeight="1">
      <c r="A41" s="45" t="s">
        <v>942</v>
      </c>
      <c r="B41" s="339"/>
      <c r="C41" s="337"/>
      <c r="D41" s="655"/>
    </row>
    <row r="42" spans="1:4" ht="11.25" customHeight="1">
      <c r="A42" s="45" t="s">
        <v>962</v>
      </c>
      <c r="B42" s="339"/>
      <c r="C42" s="337"/>
      <c r="D42" s="655"/>
    </row>
    <row r="43" spans="1:4" ht="11.25" customHeight="1">
      <c r="A43" s="45" t="s">
        <v>963</v>
      </c>
      <c r="B43" s="339"/>
      <c r="C43" s="337"/>
      <c r="D43" s="336"/>
    </row>
    <row r="44" spans="1:4" ht="11.25" customHeight="1">
      <c r="A44" s="45" t="s">
        <v>964</v>
      </c>
      <c r="B44" s="339"/>
      <c r="C44" s="337"/>
      <c r="D44" s="655"/>
    </row>
    <row r="45" spans="1:4" ht="11.25" customHeight="1">
      <c r="A45" s="45" t="s">
        <v>965</v>
      </c>
      <c r="B45" s="339"/>
      <c r="C45" s="337"/>
      <c r="D45" s="655"/>
    </row>
    <row r="46" spans="1:4" s="208" customFormat="1" ht="11.25" customHeight="1">
      <c r="A46" s="45" t="s">
        <v>943</v>
      </c>
      <c r="B46" s="339"/>
      <c r="C46" s="337"/>
      <c r="D46" s="655"/>
    </row>
    <row r="47" spans="1:4" ht="11.25" customHeight="1">
      <c r="A47" s="45" t="s">
        <v>944</v>
      </c>
      <c r="B47" s="339"/>
      <c r="C47" s="337"/>
      <c r="D47" s="336"/>
    </row>
    <row r="48" spans="1:4" ht="11.25" customHeight="1">
      <c r="A48" s="45" t="s">
        <v>945</v>
      </c>
      <c r="B48" s="339"/>
      <c r="C48" s="337"/>
      <c r="D48" s="655"/>
    </row>
    <row r="49" spans="1:4" ht="11.25" customHeight="1">
      <c r="A49" s="45" t="s">
        <v>970</v>
      </c>
      <c r="B49" s="339"/>
      <c r="C49" s="337"/>
      <c r="D49" s="655"/>
    </row>
    <row r="50" spans="1:4" ht="11.25" customHeight="1">
      <c r="A50" s="45" t="s">
        <v>969</v>
      </c>
      <c r="B50" s="339"/>
      <c r="C50" s="337"/>
      <c r="D50" s="655"/>
    </row>
    <row r="51" spans="1:4" ht="11.25" customHeight="1">
      <c r="A51" s="45" t="s">
        <v>968</v>
      </c>
      <c r="B51" s="339"/>
      <c r="C51" s="337"/>
      <c r="D51" s="655"/>
    </row>
    <row r="52" spans="1:4" ht="11.25" customHeight="1">
      <c r="A52" s="45" t="s">
        <v>946</v>
      </c>
      <c r="B52" s="339"/>
      <c r="C52" s="337"/>
      <c r="D52" s="655"/>
    </row>
    <row r="53" spans="1:4" ht="11.25" customHeight="1">
      <c r="A53" s="45" t="s">
        <v>966</v>
      </c>
      <c r="B53" s="339"/>
      <c r="C53" s="337"/>
      <c r="D53" s="655"/>
    </row>
    <row r="54" spans="1:4" ht="11.25" customHeight="1">
      <c r="A54" s="45" t="s">
        <v>967</v>
      </c>
      <c r="B54" s="339"/>
      <c r="C54" s="337"/>
      <c r="D54" s="655"/>
    </row>
    <row r="55" spans="1:4" ht="11.25" customHeight="1">
      <c r="A55" s="45" t="s">
        <v>947</v>
      </c>
      <c r="B55" s="339"/>
      <c r="C55" s="337"/>
      <c r="D55" s="655"/>
    </row>
    <row r="56" spans="1:4" ht="11.25" customHeight="1">
      <c r="A56" s="45" t="s">
        <v>971</v>
      </c>
      <c r="B56" s="339"/>
      <c r="C56" s="337"/>
      <c r="D56" s="655"/>
    </row>
    <row r="57" spans="1:4" ht="11.25" customHeight="1">
      <c r="A57" s="45" t="s">
        <v>972</v>
      </c>
      <c r="B57" s="339"/>
      <c r="C57" s="337"/>
      <c r="D57" s="655"/>
    </row>
    <row r="58" spans="1:4" ht="11.25" customHeight="1">
      <c r="A58" s="45" t="s">
        <v>973</v>
      </c>
      <c r="B58" s="339"/>
      <c r="C58" s="337"/>
      <c r="D58" s="655"/>
    </row>
    <row r="59" spans="1:4" ht="11.25" customHeight="1">
      <c r="A59" s="714" t="s">
        <v>974</v>
      </c>
      <c r="B59" s="610"/>
      <c r="C59" s="609"/>
      <c r="D59" s="336"/>
    </row>
    <row r="60" spans="1:4" ht="11.25" customHeight="1" hidden="1">
      <c r="A60" s="171"/>
      <c r="B60" s="653"/>
      <c r="C60" s="654"/>
      <c r="D60" s="336"/>
    </row>
    <row r="61" spans="1:4" ht="11.25" customHeight="1">
      <c r="A61" s="144"/>
      <c r="B61" s="268"/>
      <c r="C61" s="201"/>
      <c r="D61" s="201"/>
    </row>
    <row r="62" spans="1:4" ht="11.25" customHeight="1" hidden="1">
      <c r="A62" s="45"/>
      <c r="B62" s="269"/>
      <c r="C62" s="201"/>
      <c r="D62" s="201"/>
    </row>
    <row r="63" spans="1:4" ht="11.25" customHeight="1" hidden="1">
      <c r="A63" s="45"/>
      <c r="B63" s="269"/>
      <c r="C63" s="201"/>
      <c r="D63" s="201"/>
    </row>
    <row r="64" spans="1:4" ht="11.25" customHeight="1" hidden="1">
      <c r="A64" s="45"/>
      <c r="B64" s="269"/>
      <c r="C64" s="201"/>
      <c r="D64" s="201"/>
    </row>
    <row r="65" spans="1:8" ht="12.75">
      <c r="A65" s="968" t="s">
        <v>773</v>
      </c>
      <c r="B65" s="931" t="s">
        <v>1009</v>
      </c>
      <c r="C65" s="934" t="s">
        <v>976</v>
      </c>
      <c r="D65" s="935"/>
      <c r="E65" s="935"/>
      <c r="F65" s="935"/>
      <c r="G65" s="935"/>
      <c r="H65" s="936"/>
    </row>
    <row r="66" spans="1:8" ht="15" customHeight="1">
      <c r="A66" s="969"/>
      <c r="B66" s="932"/>
      <c r="C66" s="937" t="s">
        <v>1010</v>
      </c>
      <c r="D66" s="937" t="s">
        <v>118</v>
      </c>
      <c r="E66" s="937" t="s">
        <v>1014</v>
      </c>
      <c r="F66" s="951" t="s">
        <v>1015</v>
      </c>
      <c r="G66" s="952" t="s">
        <v>1011</v>
      </c>
      <c r="H66" s="953"/>
    </row>
    <row r="67" spans="1:8" ht="23.25" customHeight="1">
      <c r="A67" s="969"/>
      <c r="B67" s="932"/>
      <c r="C67" s="937"/>
      <c r="D67" s="937"/>
      <c r="E67" s="939"/>
      <c r="F67" s="937"/>
      <c r="G67" s="954"/>
      <c r="H67" s="955"/>
    </row>
    <row r="68" spans="1:8" ht="11.25" customHeight="1">
      <c r="A68" s="969"/>
      <c r="B68" s="932"/>
      <c r="C68" s="937"/>
      <c r="D68" s="937"/>
      <c r="E68" s="939"/>
      <c r="F68" s="937"/>
      <c r="G68" s="956"/>
      <c r="H68" s="957"/>
    </row>
    <row r="69" spans="1:8" ht="11.25" customHeight="1">
      <c r="A69" s="970"/>
      <c r="B69" s="933"/>
      <c r="C69" s="938"/>
      <c r="D69" s="938"/>
      <c r="E69" s="940"/>
      <c r="F69" s="938"/>
      <c r="G69" s="708" t="s">
        <v>1012</v>
      </c>
      <c r="H69" s="744" t="s">
        <v>1013</v>
      </c>
    </row>
    <row r="70" spans="1:8" ht="11.25" customHeight="1">
      <c r="A70" s="656" t="s">
        <v>1017</v>
      </c>
      <c r="B70" s="337"/>
      <c r="C70" s="339"/>
      <c r="D70" s="337"/>
      <c r="E70" s="601"/>
      <c r="F70" s="337"/>
      <c r="G70" s="339"/>
      <c r="H70" s="337"/>
    </row>
    <row r="71" spans="1:8" ht="11.25" customHeight="1">
      <c r="A71" s="656" t="s">
        <v>170</v>
      </c>
      <c r="B71" s="337"/>
      <c r="C71" s="339"/>
      <c r="D71" s="337"/>
      <c r="E71" s="601"/>
      <c r="F71" s="337"/>
      <c r="G71" s="339"/>
      <c r="H71" s="337"/>
    </row>
    <row r="72" spans="1:8" ht="11.25" customHeight="1">
      <c r="A72" s="656" t="s">
        <v>1018</v>
      </c>
      <c r="B72" s="337"/>
      <c r="C72" s="339"/>
      <c r="D72" s="337"/>
      <c r="E72" s="601"/>
      <c r="F72" s="337"/>
      <c r="G72" s="339"/>
      <c r="H72" s="337"/>
    </row>
    <row r="73" spans="1:8" ht="11.25" customHeight="1">
      <c r="A73" s="656" t="s">
        <v>171</v>
      </c>
      <c r="B73" s="337"/>
      <c r="C73" s="339"/>
      <c r="D73" s="337"/>
      <c r="E73" s="601"/>
      <c r="F73" s="337"/>
      <c r="G73" s="339"/>
      <c r="H73" s="337"/>
    </row>
    <row r="74" spans="1:8" ht="11.25" customHeight="1">
      <c r="A74" s="656" t="s">
        <v>1019</v>
      </c>
      <c r="B74" s="337"/>
      <c r="C74" s="339"/>
      <c r="D74" s="337"/>
      <c r="E74" s="601"/>
      <c r="F74" s="337"/>
      <c r="G74" s="339"/>
      <c r="H74" s="337"/>
    </row>
    <row r="75" spans="1:8" ht="11.25" customHeight="1">
      <c r="A75" s="656" t="s">
        <v>1020</v>
      </c>
      <c r="B75" s="337"/>
      <c r="C75" s="339"/>
      <c r="D75" s="337"/>
      <c r="E75" s="601"/>
      <c r="F75" s="337"/>
      <c r="G75" s="339"/>
      <c r="H75" s="337"/>
    </row>
    <row r="76" spans="1:8" ht="11.25" customHeight="1">
      <c r="A76" s="706" t="s">
        <v>767</v>
      </c>
      <c r="B76" s="337"/>
      <c r="C76" s="339"/>
      <c r="D76" s="337"/>
      <c r="E76" s="601"/>
      <c r="F76" s="337"/>
      <c r="G76" s="339"/>
      <c r="H76" s="337"/>
    </row>
    <row r="77" spans="1:8" ht="11.25" customHeight="1">
      <c r="A77" s="656" t="s">
        <v>231</v>
      </c>
      <c r="B77" s="337"/>
      <c r="C77" s="339"/>
      <c r="D77" s="337"/>
      <c r="E77" s="601"/>
      <c r="F77" s="337"/>
      <c r="G77" s="339"/>
      <c r="H77" s="337"/>
    </row>
    <row r="78" spans="1:8" ht="11.25" customHeight="1">
      <c r="A78" s="656" t="s">
        <v>1021</v>
      </c>
      <c r="B78" s="337"/>
      <c r="C78" s="339"/>
      <c r="D78" s="337"/>
      <c r="E78" s="601"/>
      <c r="F78" s="337"/>
      <c r="G78" s="339"/>
      <c r="H78" s="337"/>
    </row>
    <row r="79" spans="1:8" ht="11.25" customHeight="1">
      <c r="A79" s="656" t="s">
        <v>1022</v>
      </c>
      <c r="B79" s="337"/>
      <c r="C79" s="339"/>
      <c r="D79" s="337"/>
      <c r="E79" s="601"/>
      <c r="F79" s="337"/>
      <c r="G79" s="339"/>
      <c r="H79" s="337"/>
    </row>
    <row r="80" spans="1:8" ht="11.25" customHeight="1">
      <c r="A80" s="656" t="s">
        <v>1023</v>
      </c>
      <c r="B80" s="337"/>
      <c r="C80" s="339"/>
      <c r="D80" s="337"/>
      <c r="E80" s="601"/>
      <c r="F80" s="337"/>
      <c r="G80" s="339"/>
      <c r="H80" s="337"/>
    </row>
    <row r="81" spans="1:8" ht="11.25" customHeight="1">
      <c r="A81" s="656" t="s">
        <v>774</v>
      </c>
      <c r="B81" s="337"/>
      <c r="C81" s="339"/>
      <c r="D81" s="337"/>
      <c r="E81" s="601"/>
      <c r="F81" s="337"/>
      <c r="G81" s="339"/>
      <c r="H81" s="337"/>
    </row>
    <row r="82" spans="1:8" ht="11.25" customHeight="1">
      <c r="A82" s="656" t="s">
        <v>1024</v>
      </c>
      <c r="B82" s="337"/>
      <c r="C82" s="339"/>
      <c r="D82" s="337"/>
      <c r="E82" s="601"/>
      <c r="F82" s="337"/>
      <c r="G82" s="339"/>
      <c r="H82" s="337"/>
    </row>
    <row r="83" spans="1:8" ht="25.5" customHeight="1">
      <c r="A83" s="747" t="s">
        <v>1025</v>
      </c>
      <c r="B83" s="768"/>
      <c r="C83" s="769"/>
      <c r="D83" s="768"/>
      <c r="E83" s="770"/>
      <c r="F83" s="768"/>
      <c r="G83" s="769"/>
      <c r="H83" s="768"/>
    </row>
    <row r="84" spans="1:8" ht="11.25" customHeight="1">
      <c r="A84" s="656" t="s">
        <v>1026</v>
      </c>
      <c r="B84" s="337"/>
      <c r="C84" s="603"/>
      <c r="D84" s="603"/>
      <c r="E84" s="603"/>
      <c r="F84" s="603"/>
      <c r="G84" s="603"/>
      <c r="H84" s="604"/>
    </row>
    <row r="85" spans="1:8" ht="11.25" customHeight="1">
      <c r="A85" s="663" t="s">
        <v>1016</v>
      </c>
      <c r="B85" s="609"/>
      <c r="C85" s="610"/>
      <c r="D85" s="609"/>
      <c r="E85" s="612"/>
      <c r="F85" s="610"/>
      <c r="G85" s="610"/>
      <c r="H85" s="609"/>
    </row>
    <row r="86" spans="1:8" ht="11.25" customHeight="1" hidden="1">
      <c r="A86" s="210"/>
      <c r="B86" s="610"/>
      <c r="C86" s="610"/>
      <c r="D86" s="609"/>
      <c r="E86" s="612"/>
      <c r="F86" s="610"/>
      <c r="G86" s="610"/>
      <c r="H86" s="609"/>
    </row>
    <row r="87" spans="1:8" ht="11.25" customHeight="1" hidden="1">
      <c r="A87" s="210"/>
      <c r="B87" s="610"/>
      <c r="C87" s="610"/>
      <c r="D87" s="609"/>
      <c r="E87" s="612"/>
      <c r="F87" s="610"/>
      <c r="G87" s="610"/>
      <c r="H87" s="609"/>
    </row>
    <row r="88" spans="1:8" ht="11.25" customHeight="1" hidden="1">
      <c r="A88" s="210"/>
      <c r="B88" s="610"/>
      <c r="C88" s="610"/>
      <c r="D88" s="609"/>
      <c r="E88" s="612"/>
      <c r="F88" s="610"/>
      <c r="G88" s="610"/>
      <c r="H88" s="609"/>
    </row>
    <row r="89" spans="1:8" ht="11.25" customHeight="1" hidden="1">
      <c r="A89" s="210"/>
      <c r="B89" s="610"/>
      <c r="C89" s="610"/>
      <c r="D89" s="609"/>
      <c r="E89" s="612"/>
      <c r="F89" s="610"/>
      <c r="G89" s="610"/>
      <c r="H89" s="609"/>
    </row>
    <row r="90" spans="1:8" ht="11.25" customHeight="1" hidden="1">
      <c r="A90" s="210"/>
      <c r="B90" s="610"/>
      <c r="C90" s="610"/>
      <c r="D90" s="609"/>
      <c r="E90" s="612"/>
      <c r="F90" s="610"/>
      <c r="G90" s="610"/>
      <c r="H90" s="609"/>
    </row>
    <row r="91" spans="1:8" ht="11.25" customHeight="1" hidden="1">
      <c r="A91" s="210"/>
      <c r="B91" s="610"/>
      <c r="C91" s="610"/>
      <c r="D91" s="609"/>
      <c r="E91" s="612"/>
      <c r="F91" s="610"/>
      <c r="G91" s="610"/>
      <c r="H91" s="609"/>
    </row>
    <row r="92" spans="1:8" ht="11.25" customHeight="1" hidden="1">
      <c r="A92" s="210"/>
      <c r="B92" s="610"/>
      <c r="C92" s="651"/>
      <c r="D92" s="652"/>
      <c r="E92" s="653"/>
      <c r="F92" s="651"/>
      <c r="G92" s="651"/>
      <c r="H92" s="652"/>
    </row>
    <row r="93" spans="1:8" ht="11.25" customHeight="1">
      <c r="A93" s="47"/>
      <c r="B93" s="371"/>
      <c r="C93" s="336"/>
      <c r="D93" s="336"/>
      <c r="E93" s="336"/>
      <c r="F93" s="336"/>
      <c r="G93" s="336"/>
      <c r="H93" s="336"/>
    </row>
    <row r="94" spans="1:8" ht="26.25" customHeight="1">
      <c r="A94" s="713" t="s">
        <v>975</v>
      </c>
      <c r="B94" s="609"/>
      <c r="C94" s="336"/>
      <c r="D94" s="336"/>
      <c r="E94" s="336"/>
      <c r="F94" s="336"/>
      <c r="G94" s="336"/>
      <c r="H94" s="655"/>
    </row>
    <row r="95" ht="11.25" customHeight="1">
      <c r="C95" s="202"/>
    </row>
    <row r="96" spans="1:4" ht="11.25" customHeight="1" hidden="1">
      <c r="A96" s="270"/>
      <c r="B96" s="270"/>
      <c r="C96" s="270"/>
      <c r="D96" s="270"/>
    </row>
    <row r="97" spans="1:4" ht="11.25" customHeight="1" hidden="1">
      <c r="A97" s="270"/>
      <c r="B97" s="270"/>
      <c r="C97" s="270"/>
      <c r="D97" s="270"/>
    </row>
    <row r="98" spans="1:4" ht="11.25" customHeight="1" hidden="1">
      <c r="A98" s="270"/>
      <c r="B98" s="270"/>
      <c r="C98" s="270"/>
      <c r="D98" s="270"/>
    </row>
    <row r="99" ht="11.25" customHeight="1" hidden="1">
      <c r="C99" s="202"/>
    </row>
    <row r="100" ht="11.25" customHeight="1" hidden="1">
      <c r="C100" s="202"/>
    </row>
    <row r="101" spans="1:8" ht="11.25" customHeight="1">
      <c r="A101" s="963" t="s">
        <v>764</v>
      </c>
      <c r="B101" s="926" t="s">
        <v>765</v>
      </c>
      <c r="C101" s="132"/>
      <c r="D101" s="132"/>
      <c r="E101" s="132"/>
      <c r="F101" s="132"/>
      <c r="G101" s="132"/>
      <c r="H101" s="132"/>
    </row>
    <row r="102" spans="1:8" ht="11.25" customHeight="1">
      <c r="A102" s="964"/>
      <c r="B102" s="928"/>
      <c r="C102" s="132"/>
      <c r="D102" s="132"/>
      <c r="E102" s="132"/>
      <c r="F102" s="132"/>
      <c r="G102" s="132"/>
      <c r="H102" s="132"/>
    </row>
    <row r="103" spans="1:8" ht="25.5" customHeight="1">
      <c r="A103" s="271" t="s">
        <v>777</v>
      </c>
      <c r="B103" s="771"/>
      <c r="C103" s="715"/>
      <c r="D103" s="715"/>
      <c r="E103" s="715"/>
      <c r="F103" s="715"/>
      <c r="G103" s="715"/>
      <c r="H103" s="715"/>
    </row>
    <row r="104" spans="1:8" ht="25.5" customHeight="1" hidden="1">
      <c r="A104" s="44"/>
      <c r="B104" s="715"/>
      <c r="C104" s="715"/>
      <c r="D104" s="715"/>
      <c r="E104" s="715"/>
      <c r="F104" s="715"/>
      <c r="G104" s="715"/>
      <c r="H104" s="715"/>
    </row>
    <row r="105" ht="13.5" customHeight="1"/>
    <row r="106" spans="1:4" ht="11.25" customHeight="1" hidden="1">
      <c r="A106" s="200"/>
      <c r="B106" s="200"/>
      <c r="D106" s="200"/>
    </row>
    <row r="107" ht="11.25" customHeight="1" hidden="1"/>
    <row r="108" spans="1:4" s="200" customFormat="1" ht="11.25" customHeight="1" hidden="1">
      <c r="A108" s="202"/>
      <c r="B108" s="202"/>
      <c r="D108" s="202"/>
    </row>
    <row r="109" ht="11.25" customHeight="1" hidden="1"/>
    <row r="110" spans="1:8" s="200" customFormat="1" ht="11.25" customHeight="1">
      <c r="A110" s="961" t="s">
        <v>977</v>
      </c>
      <c r="B110" s="716" t="str">
        <f>IF(_xlfn.IFERROR(FIND("TRIMESTRE",A12,1),0)&gt;0,"Até o Trimestre",IF(_xlfn.IFERROR(FIND("BIMESTRE",A12,1),0)&gt;0,"Até o Bimestre","Até o Mês"))</f>
        <v>Até o Mês</v>
      </c>
      <c r="C110" s="323"/>
      <c r="D110" s="323"/>
      <c r="E110" s="323"/>
      <c r="F110" s="323"/>
      <c r="G110" s="323"/>
      <c r="H110" s="323"/>
    </row>
    <row r="111" spans="1:8" s="200" customFormat="1" ht="11.25" customHeight="1">
      <c r="A111" s="962"/>
      <c r="B111" s="716" t="s">
        <v>978</v>
      </c>
      <c r="C111" s="323"/>
      <c r="D111" s="323"/>
      <c r="E111" s="323"/>
      <c r="F111" s="323"/>
      <c r="G111" s="323"/>
      <c r="H111" s="323"/>
    </row>
    <row r="112" spans="1:8" ht="11.25" customHeight="1">
      <c r="A112" s="656" t="s">
        <v>979</v>
      </c>
      <c r="B112" s="780"/>
      <c r="C112" s="323"/>
      <c r="D112" s="323"/>
      <c r="E112" s="323"/>
      <c r="F112" s="323"/>
      <c r="G112" s="323"/>
      <c r="H112" s="323"/>
    </row>
    <row r="113" spans="1:8" ht="11.25" customHeight="1">
      <c r="A113" s="660" t="s">
        <v>980</v>
      </c>
      <c r="B113" s="781"/>
      <c r="C113" s="323"/>
      <c r="D113" s="323"/>
      <c r="E113" s="323"/>
      <c r="F113" s="323"/>
      <c r="G113" s="323"/>
      <c r="H113" s="323"/>
    </row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spans="1:8" ht="32.25" customHeight="1">
      <c r="A122" s="665" t="s">
        <v>981</v>
      </c>
      <c r="B122" s="778"/>
      <c r="C122" s="717"/>
      <c r="D122" s="717"/>
      <c r="E122" s="717"/>
      <c r="F122" s="717"/>
      <c r="G122" s="717"/>
      <c r="H122" s="717"/>
    </row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spans="1:8" ht="11.25" customHeight="1">
      <c r="A129" s="959" t="s">
        <v>982</v>
      </c>
      <c r="B129" s="971" t="s">
        <v>765</v>
      </c>
      <c r="C129" s="718"/>
      <c r="D129" s="718"/>
      <c r="E129" s="718"/>
      <c r="F129" s="718"/>
      <c r="G129" s="718"/>
      <c r="H129" s="718"/>
    </row>
    <row r="130" spans="1:8" ht="11.25" customHeight="1">
      <c r="A130" s="960"/>
      <c r="B130" s="972"/>
      <c r="C130" s="718"/>
      <c r="D130" s="718"/>
      <c r="E130" s="718"/>
      <c r="F130" s="718"/>
      <c r="G130" s="718"/>
      <c r="H130" s="718"/>
    </row>
    <row r="131" spans="1:8" ht="25.5">
      <c r="A131" s="666" t="s">
        <v>983</v>
      </c>
      <c r="B131" s="779"/>
      <c r="C131" s="719"/>
      <c r="D131" s="719"/>
      <c r="E131" s="719"/>
      <c r="F131" s="719"/>
      <c r="G131" s="719"/>
      <c r="H131" s="719"/>
    </row>
    <row r="132" spans="1:8" ht="12.75" hidden="1">
      <c r="A132" s="700"/>
      <c r="B132" s="701"/>
      <c r="C132" s="701"/>
      <c r="D132" s="701"/>
      <c r="E132" s="701"/>
      <c r="F132" s="701"/>
      <c r="G132" s="701"/>
      <c r="H132" s="701"/>
    </row>
    <row r="133" spans="1:8" ht="12.75" hidden="1">
      <c r="A133" s="700"/>
      <c r="B133" s="701"/>
      <c r="C133" s="701"/>
      <c r="D133" s="701"/>
      <c r="E133" s="701"/>
      <c r="F133" s="701"/>
      <c r="G133" s="701"/>
      <c r="H133" s="701"/>
    </row>
    <row r="135" spans="1:8" ht="11.25" customHeight="1">
      <c r="A135" s="943" t="s">
        <v>984</v>
      </c>
      <c r="B135" s="944"/>
      <c r="C135" s="945"/>
      <c r="D135" s="710"/>
      <c r="E135" s="710"/>
      <c r="F135" s="710"/>
      <c r="G135" s="710"/>
      <c r="H135" s="710"/>
    </row>
    <row r="136" spans="1:8" ht="11.25" customHeight="1">
      <c r="A136" s="946"/>
      <c r="B136" s="947"/>
      <c r="C136" s="948"/>
      <c r="D136" s="710"/>
      <c r="E136" s="710"/>
      <c r="F136" s="710"/>
      <c r="G136" s="710"/>
      <c r="H136" s="710"/>
    </row>
    <row r="137" spans="1:8" ht="11.25" customHeight="1">
      <c r="A137" s="667"/>
      <c r="B137" s="941" t="s">
        <v>120</v>
      </c>
      <c r="C137" s="942"/>
      <c r="D137" s="251"/>
      <c r="E137" s="251"/>
      <c r="F137" s="251"/>
      <c r="G137" s="251"/>
      <c r="H137" s="251"/>
    </row>
    <row r="138" spans="1:8" ht="11.25" customHeight="1">
      <c r="A138" s="702" t="s">
        <v>985</v>
      </c>
      <c r="B138" s="707" t="s">
        <v>1006</v>
      </c>
      <c r="C138" s="840" t="str">
        <f>IF(_xlfn.IFERROR(FIND("TRIMESTRE",A12,1),0)&gt;0,"Até o Trimestre",IF(_xlfn.IFERROR(FIND("BIMESTRE",A12,1),0)&gt;0,"Até o Bimestre","Até o Mês"))</f>
        <v>Até o Mês</v>
      </c>
      <c r="D138" s="704"/>
      <c r="E138" s="704"/>
      <c r="F138" s="200"/>
      <c r="G138" s="200"/>
      <c r="H138" s="200"/>
    </row>
    <row r="139" spans="1:8" ht="11.25" customHeight="1">
      <c r="A139" s="668"/>
      <c r="B139" s="708" t="s">
        <v>89</v>
      </c>
      <c r="C139" s="709" t="s">
        <v>90</v>
      </c>
      <c r="D139" s="705"/>
      <c r="E139" s="705"/>
      <c r="F139" s="200"/>
      <c r="G139" s="200"/>
      <c r="H139" s="200"/>
    </row>
    <row r="140" spans="1:8" ht="11.25" customHeight="1">
      <c r="A140" s="711" t="s">
        <v>986</v>
      </c>
      <c r="B140" s="772"/>
      <c r="C140" s="597"/>
      <c r="D140" s="671"/>
      <c r="E140" s="658"/>
      <c r="F140" s="200"/>
      <c r="G140" s="200"/>
      <c r="H140" s="200"/>
    </row>
    <row r="141" spans="1:8" ht="11.25" customHeight="1">
      <c r="A141" s="669" t="s">
        <v>987</v>
      </c>
      <c r="B141" s="767"/>
      <c r="C141" s="766"/>
      <c r="D141" s="671"/>
      <c r="E141" s="658"/>
      <c r="F141" s="200"/>
      <c r="G141" s="200"/>
      <c r="H141" s="200"/>
    </row>
    <row r="142" spans="1:8" ht="11.25" customHeight="1">
      <c r="A142" s="657" t="s">
        <v>875</v>
      </c>
      <c r="B142" s="767"/>
      <c r="C142" s="766"/>
      <c r="D142" s="671"/>
      <c r="E142" s="658"/>
      <c r="F142" s="200"/>
      <c r="G142" s="200"/>
      <c r="H142" s="200"/>
    </row>
    <row r="143" spans="1:8" ht="11.25" customHeight="1">
      <c r="A143" s="657" t="s">
        <v>988</v>
      </c>
      <c r="B143" s="767"/>
      <c r="C143" s="766"/>
      <c r="D143" s="671"/>
      <c r="E143" s="658"/>
      <c r="F143" s="200"/>
      <c r="G143" s="200"/>
      <c r="H143" s="200"/>
    </row>
    <row r="144" spans="1:8" ht="11.25" customHeight="1">
      <c r="A144" s="657" t="s">
        <v>989</v>
      </c>
      <c r="B144" s="767"/>
      <c r="C144" s="766"/>
      <c r="D144" s="671"/>
      <c r="E144" s="658"/>
      <c r="F144" s="200"/>
      <c r="G144" s="200"/>
      <c r="H144" s="200"/>
    </row>
    <row r="145" spans="1:8" ht="11.25" customHeight="1">
      <c r="A145" s="657" t="s">
        <v>762</v>
      </c>
      <c r="B145" s="767"/>
      <c r="C145" s="766"/>
      <c r="D145" s="671"/>
      <c r="E145" s="658"/>
      <c r="F145" s="200"/>
      <c r="G145" s="200"/>
      <c r="H145" s="200"/>
    </row>
    <row r="146" spans="1:8" ht="11.25" customHeight="1">
      <c r="A146" s="712" t="s">
        <v>990</v>
      </c>
      <c r="B146" s="773"/>
      <c r="C146" s="774"/>
      <c r="D146" s="671"/>
      <c r="E146" s="658"/>
      <c r="F146" s="200"/>
      <c r="G146" s="200"/>
      <c r="H146" s="200"/>
    </row>
    <row r="147" spans="1:8" ht="11.25" customHeight="1" hidden="1">
      <c r="A147" s="669"/>
      <c r="B147" s="670"/>
      <c r="C147" s="670"/>
      <c r="D147" s="671"/>
      <c r="E147" s="658"/>
      <c r="F147" s="200"/>
      <c r="G147" s="200"/>
      <c r="H147" s="200"/>
    </row>
    <row r="148" spans="1:8" ht="11.25" customHeight="1" hidden="1">
      <c r="A148" s="669"/>
      <c r="B148" s="671"/>
      <c r="C148" s="671"/>
      <c r="D148" s="671"/>
      <c r="E148" s="658"/>
      <c r="F148" s="200"/>
      <c r="G148" s="200"/>
      <c r="H148" s="200"/>
    </row>
    <row r="149" spans="1:8" ht="11.25" customHeight="1" hidden="1">
      <c r="A149" s="669"/>
      <c r="B149" s="671"/>
      <c r="C149" s="671"/>
      <c r="D149" s="671"/>
      <c r="E149" s="658"/>
      <c r="F149" s="200"/>
      <c r="G149" s="200"/>
      <c r="H149" s="200"/>
    </row>
    <row r="150" spans="1:8" ht="11.25" customHeight="1" hidden="1">
      <c r="A150" s="669"/>
      <c r="B150" s="671"/>
      <c r="C150" s="671"/>
      <c r="D150" s="671"/>
      <c r="E150" s="658"/>
      <c r="F150" s="200"/>
      <c r="G150" s="200"/>
      <c r="H150" s="200"/>
    </row>
    <row r="151" spans="1:8" ht="11.25" customHeight="1" hidden="1">
      <c r="A151" s="669"/>
      <c r="B151" s="671"/>
      <c r="C151" s="671"/>
      <c r="D151" s="671"/>
      <c r="E151" s="658"/>
      <c r="F151" s="200"/>
      <c r="G151" s="200"/>
      <c r="H151" s="200"/>
    </row>
    <row r="152" spans="1:8" ht="11.25" customHeight="1" hidden="1">
      <c r="A152" s="669"/>
      <c r="B152" s="671"/>
      <c r="C152" s="671"/>
      <c r="D152" s="671"/>
      <c r="E152" s="658"/>
      <c r="F152" s="200"/>
      <c r="G152" s="200"/>
      <c r="H152" s="200"/>
    </row>
    <row r="153" spans="1:8" ht="11.25" customHeight="1" hidden="1">
      <c r="A153" s="669"/>
      <c r="B153" s="671"/>
      <c r="C153" s="671"/>
      <c r="D153" s="671"/>
      <c r="E153" s="658"/>
      <c r="F153" s="200"/>
      <c r="G153" s="200"/>
      <c r="H153" s="200"/>
    </row>
    <row r="154" spans="1:8" ht="11.25" customHeight="1">
      <c r="A154" s="669"/>
      <c r="B154" s="671"/>
      <c r="C154" s="671"/>
      <c r="D154" s="671"/>
      <c r="E154" s="658"/>
      <c r="F154" s="200"/>
      <c r="G154" s="200"/>
      <c r="H154" s="200"/>
    </row>
    <row r="155" spans="1:8" ht="11.25" customHeight="1">
      <c r="A155" s="672" t="s">
        <v>991</v>
      </c>
      <c r="B155" s="599"/>
      <c r="C155" s="671"/>
      <c r="D155" s="671"/>
      <c r="E155" s="671"/>
      <c r="F155" s="671"/>
      <c r="G155" s="671"/>
      <c r="H155" s="671"/>
    </row>
    <row r="156" spans="1:8" ht="11.25" customHeight="1">
      <c r="A156" s="673"/>
      <c r="B156" s="671"/>
      <c r="C156" s="671"/>
      <c r="D156" s="671"/>
      <c r="E156" s="671"/>
      <c r="F156" s="671"/>
      <c r="G156" s="671"/>
      <c r="H156" s="671"/>
    </row>
    <row r="157" spans="1:8" ht="11.25" customHeight="1" hidden="1">
      <c r="A157" s="724"/>
      <c r="B157" s="671"/>
      <c r="C157" s="671"/>
      <c r="D157" s="671"/>
      <c r="E157" s="671"/>
      <c r="F157" s="671"/>
      <c r="G157" s="671"/>
      <c r="H157" s="671"/>
    </row>
    <row r="158" spans="1:8" ht="11.25" customHeight="1" hidden="1">
      <c r="A158" s="724"/>
      <c r="B158" s="671"/>
      <c r="C158" s="671"/>
      <c r="D158" s="671"/>
      <c r="E158" s="671"/>
      <c r="F158" s="671"/>
      <c r="G158" s="671"/>
      <c r="H158" s="671"/>
    </row>
    <row r="159" spans="1:8" ht="11.25" customHeight="1" hidden="1">
      <c r="A159" s="724"/>
      <c r="B159" s="671"/>
      <c r="C159" s="671"/>
      <c r="D159" s="671"/>
      <c r="E159" s="671"/>
      <c r="F159" s="671"/>
      <c r="G159" s="671"/>
      <c r="H159" s="671"/>
    </row>
    <row r="160" spans="1:8" ht="11.25" customHeight="1" hidden="1">
      <c r="A160" s="724"/>
      <c r="B160" s="671"/>
      <c r="C160" s="671"/>
      <c r="D160" s="671"/>
      <c r="E160" s="671"/>
      <c r="F160" s="671"/>
      <c r="G160" s="671"/>
      <c r="H160" s="671"/>
    </row>
    <row r="161" spans="1:8" ht="11.25" customHeight="1">
      <c r="A161" s="674"/>
      <c r="B161" s="951" t="str">
        <f>IF(_xlfn.IFERROR(FIND("TRIMESTRE",A12,1),0)&gt;0,"Até o Trimestre",IF(_xlfn.IFERROR(FIND("BIMESTRE",A12,1),0)&gt;0,"Até o Bimestre","Até o Mês"))</f>
        <v>Até o Mês</v>
      </c>
      <c r="C161" s="323"/>
      <c r="D161" s="323"/>
      <c r="E161" s="323"/>
      <c r="F161" s="323"/>
      <c r="G161" s="323"/>
      <c r="H161" s="323"/>
    </row>
    <row r="162" spans="1:8" ht="11.25" customHeight="1">
      <c r="A162" s="703" t="s">
        <v>992</v>
      </c>
      <c r="B162" s="937"/>
      <c r="C162" s="323"/>
      <c r="D162" s="323"/>
      <c r="E162" s="323"/>
      <c r="F162" s="323"/>
      <c r="G162" s="323"/>
      <c r="H162" s="323"/>
    </row>
    <row r="163" spans="1:8" ht="11.25" customHeight="1">
      <c r="A163" s="675"/>
      <c r="B163" s="938"/>
      <c r="C163" s="323"/>
      <c r="D163" s="323"/>
      <c r="E163" s="323"/>
      <c r="F163" s="323"/>
      <c r="G163" s="323"/>
      <c r="H163" s="323"/>
    </row>
    <row r="164" spans="1:8" ht="11.25" customHeight="1">
      <c r="A164" s="676" t="s">
        <v>993</v>
      </c>
      <c r="B164" s="775"/>
      <c r="C164" s="658"/>
      <c r="D164" s="677"/>
      <c r="E164" s="677"/>
      <c r="F164" s="658"/>
      <c r="G164" s="658"/>
      <c r="H164" s="658"/>
    </row>
    <row r="165" spans="1:8" ht="11.25" customHeight="1">
      <c r="A165" s="678" t="s">
        <v>994</v>
      </c>
      <c r="B165" s="775"/>
      <c r="C165" s="658"/>
      <c r="D165" s="677"/>
      <c r="E165" s="677"/>
      <c r="F165" s="658"/>
      <c r="G165" s="658"/>
      <c r="H165" s="658"/>
    </row>
    <row r="166" spans="1:8" ht="11.25" customHeight="1">
      <c r="A166" s="678" t="s">
        <v>995</v>
      </c>
      <c r="B166" s="775"/>
      <c r="C166" s="658"/>
      <c r="D166" s="677"/>
      <c r="E166" s="677"/>
      <c r="F166" s="658"/>
      <c r="G166" s="658"/>
      <c r="H166" s="658"/>
    </row>
    <row r="167" spans="1:8" ht="11.25" customHeight="1">
      <c r="A167" s="678" t="s">
        <v>996</v>
      </c>
      <c r="B167" s="775"/>
      <c r="C167" s="658"/>
      <c r="D167" s="677"/>
      <c r="E167" s="677"/>
      <c r="F167" s="658"/>
      <c r="G167" s="658"/>
      <c r="H167" s="658"/>
    </row>
    <row r="168" spans="1:8" ht="25.5">
      <c r="A168" s="679" t="s">
        <v>997</v>
      </c>
      <c r="B168" s="776"/>
      <c r="C168" s="720"/>
      <c r="D168" s="720"/>
      <c r="E168" s="720"/>
      <c r="F168" s="720"/>
      <c r="G168" s="720"/>
      <c r="H168" s="720"/>
    </row>
    <row r="169" spans="1:9" ht="11.25" customHeight="1">
      <c r="A169" s="661"/>
      <c r="B169" s="777"/>
      <c r="C169" s="658"/>
      <c r="D169" s="658"/>
      <c r="E169" s="658"/>
      <c r="F169" s="658"/>
      <c r="G169" s="658"/>
      <c r="H169" s="658"/>
      <c r="I169" s="200"/>
    </row>
    <row r="170" spans="1:9" ht="11.25" customHeight="1" hidden="1">
      <c r="A170" s="661"/>
      <c r="B170" s="777"/>
      <c r="C170" s="658"/>
      <c r="D170" s="658"/>
      <c r="E170" s="658"/>
      <c r="F170" s="658"/>
      <c r="G170" s="658"/>
      <c r="H170" s="658"/>
      <c r="I170" s="200"/>
    </row>
    <row r="171" spans="1:9" ht="11.25" customHeight="1" hidden="1">
      <c r="A171" s="661"/>
      <c r="B171" s="777"/>
      <c r="C171" s="658"/>
      <c r="D171" s="658"/>
      <c r="E171" s="658"/>
      <c r="F171" s="658"/>
      <c r="G171" s="658"/>
      <c r="H171" s="658"/>
      <c r="I171" s="200"/>
    </row>
    <row r="172" spans="1:9" ht="11.25" customHeight="1" hidden="1">
      <c r="A172" s="661"/>
      <c r="B172" s="777"/>
      <c r="C172" s="658"/>
      <c r="D172" s="658"/>
      <c r="E172" s="658"/>
      <c r="F172" s="658"/>
      <c r="G172" s="658"/>
      <c r="H172" s="658"/>
      <c r="I172" s="200"/>
    </row>
    <row r="173" spans="1:9" ht="11.25" customHeight="1" hidden="1">
      <c r="A173" s="661"/>
      <c r="B173" s="777"/>
      <c r="C173" s="658"/>
      <c r="D173" s="658"/>
      <c r="E173" s="658"/>
      <c r="F173" s="658"/>
      <c r="G173" s="658"/>
      <c r="H173" s="658"/>
      <c r="I173" s="200"/>
    </row>
    <row r="174" spans="1:9" ht="11.25" customHeight="1" hidden="1">
      <c r="A174" s="661"/>
      <c r="B174" s="777"/>
      <c r="C174" s="658"/>
      <c r="D174" s="658"/>
      <c r="E174" s="658"/>
      <c r="F174" s="658"/>
      <c r="G174" s="658"/>
      <c r="H174" s="658"/>
      <c r="I174" s="200"/>
    </row>
    <row r="175" spans="1:9" ht="11.25" customHeight="1" hidden="1">
      <c r="A175" s="661"/>
      <c r="B175" s="777"/>
      <c r="C175" s="658"/>
      <c r="D175" s="658"/>
      <c r="E175" s="658"/>
      <c r="F175" s="658"/>
      <c r="G175" s="658"/>
      <c r="H175" s="658"/>
      <c r="I175" s="200"/>
    </row>
    <row r="176" spans="1:9" ht="11.25" customHeight="1" hidden="1">
      <c r="A176" s="661"/>
      <c r="B176" s="777"/>
      <c r="C176" s="658"/>
      <c r="D176" s="658"/>
      <c r="E176" s="658"/>
      <c r="F176" s="658"/>
      <c r="G176" s="658"/>
      <c r="H176" s="658"/>
      <c r="I176" s="200"/>
    </row>
    <row r="177" spans="1:9" ht="25.5">
      <c r="A177" s="664" t="s">
        <v>998</v>
      </c>
      <c r="B177" s="776"/>
      <c r="C177" s="323"/>
      <c r="D177" s="323"/>
      <c r="E177" s="323"/>
      <c r="F177" s="323"/>
      <c r="G177" s="323"/>
      <c r="H177" s="323"/>
      <c r="I177" s="200"/>
    </row>
    <row r="178" spans="1:8" ht="11.25" customHeight="1">
      <c r="A178" s="680"/>
      <c r="B178" s="139"/>
      <c r="C178" s="658"/>
      <c r="D178" s="139"/>
      <c r="E178" s="139"/>
      <c r="F178" s="139"/>
      <c r="G178" s="139"/>
      <c r="H178" s="139"/>
    </row>
    <row r="179" spans="1:8" ht="11.25" customHeight="1" hidden="1">
      <c r="A179" s="725"/>
      <c r="B179" s="139"/>
      <c r="C179" s="658"/>
      <c r="D179" s="139"/>
      <c r="E179" s="139"/>
      <c r="F179" s="139"/>
      <c r="G179" s="139"/>
      <c r="H179" s="139"/>
    </row>
    <row r="180" spans="1:8" ht="11.25" customHeight="1" hidden="1">
      <c r="A180" s="725"/>
      <c r="B180" s="139"/>
      <c r="C180" s="658"/>
      <c r="D180" s="139"/>
      <c r="E180" s="139"/>
      <c r="F180" s="139"/>
      <c r="G180" s="139"/>
      <c r="H180" s="139"/>
    </row>
    <row r="181" spans="1:8" ht="11.25" customHeight="1" hidden="1">
      <c r="A181" s="725"/>
      <c r="B181" s="139"/>
      <c r="C181" s="658"/>
      <c r="D181" s="139"/>
      <c r="E181" s="139"/>
      <c r="F181" s="139"/>
      <c r="G181" s="139"/>
      <c r="H181" s="139"/>
    </row>
    <row r="182" spans="1:8" ht="11.25" customHeight="1" hidden="1">
      <c r="A182" s="725"/>
      <c r="B182" s="139"/>
      <c r="C182" s="658"/>
      <c r="D182" s="139"/>
      <c r="E182" s="139"/>
      <c r="F182" s="139"/>
      <c r="G182" s="139"/>
      <c r="H182" s="139"/>
    </row>
    <row r="183" spans="1:8" ht="11.25" customHeight="1" hidden="1">
      <c r="A183" s="725"/>
      <c r="B183" s="139"/>
      <c r="C183" s="658"/>
      <c r="D183" s="139"/>
      <c r="E183" s="139"/>
      <c r="F183" s="139"/>
      <c r="G183" s="139"/>
      <c r="H183" s="139"/>
    </row>
    <row r="184" spans="1:8" ht="12.75">
      <c r="A184" s="968" t="s">
        <v>999</v>
      </c>
      <c r="B184" s="965" t="s">
        <v>96</v>
      </c>
      <c r="C184" s="80"/>
      <c r="D184" s="80"/>
      <c r="E184" s="80"/>
      <c r="F184" s="80"/>
      <c r="G184" s="80"/>
      <c r="H184" s="80"/>
    </row>
    <row r="185" spans="1:8" ht="12.75">
      <c r="A185" s="970"/>
      <c r="B185" s="966"/>
      <c r="C185" s="80"/>
      <c r="D185" s="80"/>
      <c r="E185" s="80"/>
      <c r="F185" s="80"/>
      <c r="G185" s="80"/>
      <c r="H185" s="80"/>
    </row>
    <row r="186" spans="1:8" ht="11.25" customHeight="1">
      <c r="A186" s="722" t="s">
        <v>1007</v>
      </c>
      <c r="B186" s="766"/>
      <c r="C186" s="671"/>
      <c r="D186" s="671"/>
      <c r="E186" s="671"/>
      <c r="F186" s="671"/>
      <c r="G186" s="671"/>
      <c r="H186" s="671"/>
    </row>
    <row r="187" spans="1:8" ht="25.5">
      <c r="A187" s="723" t="s">
        <v>1008</v>
      </c>
      <c r="B187" s="766"/>
      <c r="C187" s="671"/>
      <c r="D187" s="671"/>
      <c r="E187" s="671"/>
      <c r="F187" s="671"/>
      <c r="G187" s="671"/>
      <c r="H187" s="671"/>
    </row>
    <row r="188" spans="1:8" ht="11.25" customHeight="1">
      <c r="A188" s="617" t="s">
        <v>1000</v>
      </c>
      <c r="B188" s="774"/>
      <c r="C188" s="721"/>
      <c r="D188" s="721"/>
      <c r="E188" s="721"/>
      <c r="F188" s="721"/>
      <c r="G188" s="721"/>
      <c r="H188" s="721"/>
    </row>
    <row r="189" ht="11.25" customHeight="1" hidden="1">
      <c r="A189" s="681"/>
    </row>
    <row r="190" ht="11.25" customHeight="1" hidden="1">
      <c r="A190" s="470"/>
    </row>
    <row r="191" spans="1:8" ht="11.25" customHeight="1" hidden="1">
      <c r="A191" s="139"/>
      <c r="B191" s="139"/>
      <c r="C191" s="658"/>
      <c r="D191" s="139"/>
      <c r="E191" s="139"/>
      <c r="F191" s="139"/>
      <c r="G191" s="139"/>
      <c r="H191" s="139"/>
    </row>
    <row r="192" spans="1:8" ht="11.25" customHeight="1" hidden="1">
      <c r="A192" s="139"/>
      <c r="B192" s="139"/>
      <c r="C192" s="658"/>
      <c r="D192" s="139"/>
      <c r="E192" s="139"/>
      <c r="F192" s="139"/>
      <c r="G192" s="139"/>
      <c r="H192" s="139"/>
    </row>
    <row r="193" spans="1:8" ht="11.25" customHeight="1" hidden="1">
      <c r="A193" s="918" t="s">
        <v>1001</v>
      </c>
      <c r="B193" s="919"/>
      <c r="C193" s="919"/>
      <c r="D193" s="920"/>
      <c r="E193" s="735"/>
      <c r="F193" s="735"/>
      <c r="G193" s="735"/>
      <c r="H193" s="735"/>
    </row>
    <row r="194" spans="1:8" ht="11.25" customHeight="1" hidden="1">
      <c r="A194" s="921"/>
      <c r="B194" s="922"/>
      <c r="C194" s="922"/>
      <c r="D194" s="923"/>
      <c r="E194" s="735"/>
      <c r="F194" s="735"/>
      <c r="G194" s="735"/>
      <c r="H194" s="735"/>
    </row>
    <row r="195" spans="1:8" ht="11.25" customHeight="1" hidden="1">
      <c r="A195" s="682"/>
      <c r="B195" s="926" t="s">
        <v>216</v>
      </c>
      <c r="C195" s="929" t="s">
        <v>82</v>
      </c>
      <c r="D195" s="930"/>
      <c r="E195" s="132"/>
      <c r="F195" s="200"/>
      <c r="G195" s="132"/>
      <c r="H195" s="132"/>
    </row>
    <row r="196" spans="1:8" ht="11.25" customHeight="1" hidden="1">
      <c r="A196" s="683" t="s">
        <v>772</v>
      </c>
      <c r="B196" s="927"/>
      <c r="C196" s="234" t="s">
        <v>166</v>
      </c>
      <c r="D196" s="234" t="s">
        <v>166</v>
      </c>
      <c r="E196" s="201"/>
      <c r="F196" s="200"/>
      <c r="G196" s="201"/>
      <c r="H196" s="201"/>
    </row>
    <row r="197" spans="1:8" ht="11.25" customHeight="1" hidden="1">
      <c r="A197" s="684"/>
      <c r="B197" s="928"/>
      <c r="C197" s="748" t="s">
        <v>167</v>
      </c>
      <c r="D197" s="267" t="s">
        <v>168</v>
      </c>
      <c r="E197" s="132"/>
      <c r="F197" s="200"/>
      <c r="G197" s="201"/>
      <c r="H197" s="201"/>
    </row>
    <row r="198" spans="1:8" ht="11.25" customHeight="1" hidden="1">
      <c r="A198" s="726" t="s">
        <v>1002</v>
      </c>
      <c r="B198" s="685"/>
      <c r="C198" s="750"/>
      <c r="D198" s="749"/>
      <c r="E198" s="209"/>
      <c r="F198" s="209"/>
      <c r="G198" s="209"/>
      <c r="H198" s="209"/>
    </row>
    <row r="199" spans="1:8" ht="11.25" customHeight="1" hidden="1">
      <c r="A199" s="661"/>
      <c r="B199" s="658"/>
      <c r="C199" s="658"/>
      <c r="D199" s="658"/>
      <c r="E199" s="658"/>
      <c r="F199" s="658"/>
      <c r="G199" s="658"/>
      <c r="H199" s="659"/>
    </row>
    <row r="200" spans="1:8" ht="11.25" customHeight="1" hidden="1">
      <c r="A200" s="661"/>
      <c r="B200" s="658"/>
      <c r="C200" s="658"/>
      <c r="D200" s="658"/>
      <c r="E200" s="658"/>
      <c r="F200" s="658"/>
      <c r="G200" s="658"/>
      <c r="H200" s="659"/>
    </row>
    <row r="201" spans="1:8" ht="11.25" customHeight="1" hidden="1">
      <c r="A201" s="661"/>
      <c r="B201" s="658"/>
      <c r="C201" s="658"/>
      <c r="D201" s="658"/>
      <c r="E201" s="658"/>
      <c r="F201" s="658"/>
      <c r="G201" s="658"/>
      <c r="H201" s="659"/>
    </row>
    <row r="202" spans="1:8" ht="11.25" customHeight="1" hidden="1">
      <c r="A202" s="661"/>
      <c r="B202" s="658"/>
      <c r="C202" s="658"/>
      <c r="D202" s="658"/>
      <c r="E202" s="658"/>
      <c r="F202" s="658"/>
      <c r="G202" s="658"/>
      <c r="H202" s="659"/>
    </row>
    <row r="203" spans="1:8" ht="11.25" customHeight="1" hidden="1">
      <c r="A203" s="661"/>
      <c r="B203" s="658"/>
      <c r="C203" s="658"/>
      <c r="D203" s="658"/>
      <c r="E203" s="658"/>
      <c r="F203" s="658"/>
      <c r="G203" s="658"/>
      <c r="H203" s="659"/>
    </row>
    <row r="204" spans="1:8" ht="11.25" customHeight="1" hidden="1">
      <c r="A204" s="661"/>
      <c r="B204" s="658"/>
      <c r="C204" s="658"/>
      <c r="D204" s="658"/>
      <c r="E204" s="658"/>
      <c r="F204" s="658"/>
      <c r="G204" s="658"/>
      <c r="H204" s="659"/>
    </row>
    <row r="205" spans="1:8" ht="11.25" customHeight="1" hidden="1">
      <c r="A205" s="682"/>
      <c r="B205" s="686" t="s">
        <v>116</v>
      </c>
      <c r="C205" s="929" t="s">
        <v>117</v>
      </c>
      <c r="D205" s="930"/>
      <c r="E205" s="929" t="s">
        <v>118</v>
      </c>
      <c r="F205" s="930"/>
      <c r="G205" s="929" t="s">
        <v>358</v>
      </c>
      <c r="H205" s="930"/>
    </row>
    <row r="206" spans="1:8" ht="11.25" customHeight="1" hidden="1">
      <c r="A206" s="683" t="s">
        <v>773</v>
      </c>
      <c r="B206" s="687" t="s">
        <v>85</v>
      </c>
      <c r="C206" s="244" t="s">
        <v>166</v>
      </c>
      <c r="D206" s="244" t="s">
        <v>166</v>
      </c>
      <c r="E206" s="244" t="s">
        <v>166</v>
      </c>
      <c r="F206" s="649" t="s">
        <v>166</v>
      </c>
      <c r="G206" s="949" t="s">
        <v>548</v>
      </c>
      <c r="H206" s="949" t="s">
        <v>549</v>
      </c>
    </row>
    <row r="207" spans="1:8" ht="11.25" customHeight="1" hidden="1">
      <c r="A207" s="684"/>
      <c r="B207" s="684"/>
      <c r="C207" s="243" t="s">
        <v>167</v>
      </c>
      <c r="D207" s="199" t="s">
        <v>168</v>
      </c>
      <c r="E207" s="243" t="s">
        <v>167</v>
      </c>
      <c r="F207" s="199" t="s">
        <v>168</v>
      </c>
      <c r="G207" s="950"/>
      <c r="H207" s="950"/>
    </row>
    <row r="208" spans="1:8" ht="11.25" customHeight="1" hidden="1">
      <c r="A208" s="727" t="s">
        <v>775</v>
      </c>
      <c r="B208" s="688"/>
      <c r="C208" s="689"/>
      <c r="D208" s="689"/>
      <c r="E208" s="689"/>
      <c r="F208" s="689"/>
      <c r="G208" s="689"/>
      <c r="H208" s="690"/>
    </row>
    <row r="209" spans="1:8" ht="11.25" customHeight="1" hidden="1">
      <c r="A209" s="727" t="s">
        <v>776</v>
      </c>
      <c r="B209" s="691"/>
      <c r="C209" s="689"/>
      <c r="D209" s="689"/>
      <c r="E209" s="689"/>
      <c r="F209" s="689"/>
      <c r="G209" s="692"/>
      <c r="H209" s="693"/>
    </row>
    <row r="210" spans="1:8" ht="11.25" customHeight="1" hidden="1">
      <c r="A210" s="728"/>
      <c r="B210" s="268"/>
      <c r="C210" s="729"/>
      <c r="D210" s="729"/>
      <c r="F210" s="200"/>
      <c r="H210" s="200"/>
    </row>
    <row r="211" spans="1:8" ht="11.25" customHeight="1" hidden="1">
      <c r="A211" s="730"/>
      <c r="B211" s="269"/>
      <c r="C211" s="201"/>
      <c r="D211" s="201"/>
      <c r="F211" s="200"/>
      <c r="H211" s="200"/>
    </row>
    <row r="212" spans="1:8" ht="11.25" customHeight="1" hidden="1">
      <c r="A212" s="730"/>
      <c r="B212" s="269"/>
      <c r="C212" s="201"/>
      <c r="D212" s="201"/>
      <c r="F212" s="200"/>
      <c r="H212" s="200"/>
    </row>
    <row r="213" spans="1:8" ht="11.25" customHeight="1" hidden="1">
      <c r="A213" s="730"/>
      <c r="B213" s="269"/>
      <c r="C213" s="201"/>
      <c r="D213" s="201"/>
      <c r="F213" s="200"/>
      <c r="H213" s="200"/>
    </row>
    <row r="214" spans="1:8" ht="11.25" customHeight="1" hidden="1">
      <c r="A214" s="730"/>
      <c r="B214" s="269"/>
      <c r="C214" s="201"/>
      <c r="D214" s="201"/>
      <c r="F214" s="200"/>
      <c r="H214" s="200"/>
    </row>
    <row r="215" spans="1:8" ht="11.25" customHeight="1" hidden="1">
      <c r="A215" s="730"/>
      <c r="B215" s="269"/>
      <c r="C215" s="201"/>
      <c r="D215" s="201"/>
      <c r="F215" s="200"/>
      <c r="H215" s="200"/>
    </row>
    <row r="216" spans="1:8" ht="11.25" customHeight="1" hidden="1">
      <c r="A216" s="730"/>
      <c r="B216" s="269"/>
      <c r="C216" s="201"/>
      <c r="D216" s="201"/>
      <c r="F216" s="200"/>
      <c r="H216" s="200"/>
    </row>
    <row r="217" spans="1:8" ht="12.75" hidden="1">
      <c r="A217" s="734" t="s">
        <v>1003</v>
      </c>
      <c r="B217" s="688" t="s">
        <v>765</v>
      </c>
      <c r="C217" s="732"/>
      <c r="D217" s="732"/>
      <c r="E217" s="269"/>
      <c r="F217" s="269"/>
      <c r="G217" s="269"/>
      <c r="H217" s="269"/>
    </row>
    <row r="218" spans="1:8" ht="25.5" hidden="1">
      <c r="A218" s="731" t="s">
        <v>777</v>
      </c>
      <c r="B218" s="733"/>
      <c r="C218" s="45"/>
      <c r="D218" s="45"/>
      <c r="E218" s="200"/>
      <c r="F218" s="200"/>
      <c r="G218" s="200"/>
      <c r="H218" s="200"/>
    </row>
    <row r="219" spans="1:8" ht="12.75" hidden="1">
      <c r="A219" s="44"/>
      <c r="B219" s="200"/>
      <c r="C219" s="45"/>
      <c r="D219" s="45"/>
      <c r="E219" s="200"/>
      <c r="F219" s="200"/>
      <c r="G219" s="200"/>
      <c r="H219" s="200"/>
    </row>
    <row r="220" spans="1:7" ht="11.25" customHeight="1" hidden="1">
      <c r="A220" s="27"/>
      <c r="B220" s="27"/>
      <c r="C220" s="27"/>
      <c r="D220" s="27"/>
      <c r="E220" s="27"/>
      <c r="F220" s="27"/>
      <c r="G220" s="27"/>
    </row>
    <row r="221" spans="1:7" ht="11.25" customHeight="1" hidden="1">
      <c r="A221" s="27"/>
      <c r="B221" s="27"/>
      <c r="C221" s="27"/>
      <c r="D221" s="27"/>
      <c r="E221" s="27"/>
      <c r="F221" s="27"/>
      <c r="G221" s="27"/>
    </row>
    <row r="222" spans="1:7" ht="11.25" customHeight="1" hidden="1">
      <c r="A222" s="27"/>
      <c r="B222" s="27"/>
      <c r="C222" s="27"/>
      <c r="D222" s="27"/>
      <c r="E222" s="27"/>
      <c r="F222" s="27"/>
      <c r="G222" s="27"/>
    </row>
    <row r="223" spans="1:8" ht="11.25" customHeight="1" hidden="1">
      <c r="A223" s="918" t="s">
        <v>1004</v>
      </c>
      <c r="B223" s="919"/>
      <c r="C223" s="920"/>
      <c r="D223" s="735"/>
      <c r="E223" s="735"/>
      <c r="F223" s="735"/>
      <c r="G223" s="735"/>
      <c r="H223" s="735"/>
    </row>
    <row r="224" spans="1:8" ht="11.25" customHeight="1" hidden="1">
      <c r="A224" s="921"/>
      <c r="B224" s="922"/>
      <c r="C224" s="923"/>
      <c r="D224" s="735"/>
      <c r="E224" s="735"/>
      <c r="F224" s="735"/>
      <c r="G224" s="735"/>
      <c r="H224" s="735"/>
    </row>
    <row r="225" spans="1:8" ht="11.25" customHeight="1" hidden="1">
      <c r="A225" s="694"/>
      <c r="B225" s="924" t="s">
        <v>172</v>
      </c>
      <c r="C225" s="925"/>
      <c r="D225" s="201"/>
      <c r="E225" s="201"/>
      <c r="F225" s="201"/>
      <c r="G225" s="201"/>
      <c r="H225" s="201"/>
    </row>
    <row r="226" spans="1:8" ht="11.25" customHeight="1" hidden="1">
      <c r="A226" s="695" t="s">
        <v>763</v>
      </c>
      <c r="B226" s="314" t="s">
        <v>86</v>
      </c>
      <c r="C226" s="237" t="s">
        <v>88</v>
      </c>
      <c r="D226" s="736"/>
      <c r="E226" s="200"/>
      <c r="F226" s="34"/>
      <c r="G226" s="34"/>
      <c r="H226" s="34"/>
    </row>
    <row r="227" spans="1:8" ht="11.25" customHeight="1" hidden="1">
      <c r="A227" s="696"/>
      <c r="B227" s="697" t="s">
        <v>790</v>
      </c>
      <c r="C227" s="259" t="s">
        <v>791</v>
      </c>
      <c r="D227" s="737"/>
      <c r="E227" s="200"/>
      <c r="F227" s="738"/>
      <c r="G227" s="738"/>
      <c r="H227" s="738"/>
    </row>
    <row r="228" spans="1:8" ht="11.25" customHeight="1" hidden="1">
      <c r="A228" s="698" t="s">
        <v>173</v>
      </c>
      <c r="B228" s="699"/>
      <c r="C228" s="739"/>
      <c r="D228" s="45"/>
      <c r="E228" s="958"/>
      <c r="F228" s="958"/>
      <c r="G228" s="958"/>
      <c r="H228" s="958"/>
    </row>
    <row r="229" spans="1:8" ht="11.25" customHeight="1" hidden="1">
      <c r="A229" s="35"/>
      <c r="B229" s="29"/>
      <c r="C229" s="29"/>
      <c r="D229" s="45"/>
      <c r="E229" s="45"/>
      <c r="F229" s="29"/>
      <c r="G229" s="29"/>
      <c r="H229" s="139"/>
    </row>
    <row r="230" spans="1:8" ht="11.25" customHeight="1" hidden="1">
      <c r="A230" s="35"/>
      <c r="B230" s="29"/>
      <c r="C230" s="29"/>
      <c r="D230" s="45"/>
      <c r="E230" s="45"/>
      <c r="F230" s="29"/>
      <c r="G230" s="29"/>
      <c r="H230" s="139"/>
    </row>
    <row r="231" spans="1:8" ht="11.25" customHeight="1" hidden="1">
      <c r="A231" s="35"/>
      <c r="B231" s="29"/>
      <c r="C231" s="29"/>
      <c r="D231" s="45"/>
      <c r="E231" s="45"/>
      <c r="F231" s="29"/>
      <c r="G231" s="29"/>
      <c r="H231" s="139"/>
    </row>
    <row r="232" spans="1:8" ht="11.25" customHeight="1" hidden="1">
      <c r="A232" s="35"/>
      <c r="B232" s="29"/>
      <c r="C232" s="29"/>
      <c r="D232" s="45"/>
      <c r="E232" s="45"/>
      <c r="F232" s="29"/>
      <c r="G232" s="29"/>
      <c r="H232" s="139"/>
    </row>
    <row r="233" spans="1:8" ht="11.25" customHeight="1" hidden="1">
      <c r="A233" s="35"/>
      <c r="B233" s="29"/>
      <c r="C233" s="29"/>
      <c r="D233" s="45"/>
      <c r="E233" s="45"/>
      <c r="F233" s="29"/>
      <c r="G233" s="29"/>
      <c r="H233" s="139"/>
    </row>
    <row r="234" spans="1:8" ht="11.25" customHeight="1" hidden="1">
      <c r="A234" s="35"/>
      <c r="B234" s="29"/>
      <c r="C234" s="29"/>
      <c r="D234" s="45"/>
      <c r="E234" s="45"/>
      <c r="F234" s="29"/>
      <c r="G234" s="29"/>
      <c r="H234" s="139"/>
    </row>
    <row r="235" spans="1:8" ht="11.25" customHeight="1" hidden="1">
      <c r="A235" s="35"/>
      <c r="B235" s="29"/>
      <c r="C235" s="29"/>
      <c r="D235" s="45"/>
      <c r="E235" s="45"/>
      <c r="F235" s="29"/>
      <c r="G235" s="29"/>
      <c r="H235" s="139"/>
    </row>
    <row r="236" spans="1:9" ht="11.25" customHeight="1" hidden="1">
      <c r="A236" s="740" t="s">
        <v>1005</v>
      </c>
      <c r="B236" s="662" t="s">
        <v>765</v>
      </c>
      <c r="C236" s="735"/>
      <c r="D236" s="735"/>
      <c r="E236" s="200"/>
      <c r="F236" s="132"/>
      <c r="G236" s="132"/>
      <c r="H236" s="132"/>
      <c r="I236" s="200"/>
    </row>
    <row r="237" spans="1:9" ht="25.5" hidden="1">
      <c r="A237" s="741" t="s">
        <v>766</v>
      </c>
      <c r="B237" s="739"/>
      <c r="C237" s="55"/>
      <c r="D237" s="55"/>
      <c r="E237" s="200"/>
      <c r="F237" s="45"/>
      <c r="G237" s="45"/>
      <c r="H237" s="45"/>
      <c r="I237" s="200"/>
    </row>
    <row r="238" spans="1:8" ht="11.25" customHeight="1">
      <c r="A238" s="874" t="s">
        <v>430</v>
      </c>
      <c r="B238" s="885"/>
      <c r="C238" s="885"/>
      <c r="D238" s="885"/>
      <c r="E238" s="885"/>
      <c r="F238" s="885"/>
      <c r="G238" s="885"/>
      <c r="H238" s="885"/>
    </row>
    <row r="244" spans="1:8" ht="11.25" customHeight="1">
      <c r="A244" s="203"/>
      <c r="B244" s="898"/>
      <c r="C244" s="898"/>
      <c r="D244" s="898"/>
      <c r="E244" s="898"/>
      <c r="F244" s="898"/>
      <c r="G244" s="898"/>
      <c r="H244" s="898"/>
    </row>
    <row r="245" spans="1:8" ht="11.25" customHeight="1">
      <c r="A245" s="203"/>
      <c r="B245" s="898"/>
      <c r="C245" s="898"/>
      <c r="D245" s="898"/>
      <c r="E245" s="898"/>
      <c r="F245" s="898"/>
      <c r="G245" s="898"/>
      <c r="H245" s="898"/>
    </row>
  </sheetData>
  <sheetProtection/>
  <mergeCells count="39">
    <mergeCell ref="A11:D11"/>
    <mergeCell ref="A13:D13"/>
    <mergeCell ref="A14:D14"/>
    <mergeCell ref="B18:B20"/>
    <mergeCell ref="A238:H238"/>
    <mergeCell ref="A65:A69"/>
    <mergeCell ref="C18:C19"/>
    <mergeCell ref="A184:A185"/>
    <mergeCell ref="B101:B102"/>
    <mergeCell ref="B129:B130"/>
    <mergeCell ref="A129:A130"/>
    <mergeCell ref="A110:A111"/>
    <mergeCell ref="A101:A102"/>
    <mergeCell ref="E205:F205"/>
    <mergeCell ref="G205:H205"/>
    <mergeCell ref="B161:B163"/>
    <mergeCell ref="B184:B185"/>
    <mergeCell ref="G206:G207"/>
    <mergeCell ref="H206:H207"/>
    <mergeCell ref="F66:F69"/>
    <mergeCell ref="G66:H68"/>
    <mergeCell ref="E228:H228"/>
    <mergeCell ref="E244:H244"/>
    <mergeCell ref="E245:H245"/>
    <mergeCell ref="B244:D244"/>
    <mergeCell ref="B245:D245"/>
    <mergeCell ref="B65:B69"/>
    <mergeCell ref="C65:H65"/>
    <mergeCell ref="C66:C69"/>
    <mergeCell ref="D66:D69"/>
    <mergeCell ref="E66:E69"/>
    <mergeCell ref="B137:C137"/>
    <mergeCell ref="A135:C136"/>
    <mergeCell ref="A223:C224"/>
    <mergeCell ref="B225:C225"/>
    <mergeCell ref="B195:B197"/>
    <mergeCell ref="A193:D194"/>
    <mergeCell ref="C195:D195"/>
    <mergeCell ref="C205:D205"/>
  </mergeCells>
  <printOptions horizontalCentered="1"/>
  <pageMargins left="0.31496062992125984" right="0.2755905511811024" top="0.5905511811023623" bottom="0.3937007874015748" header="0" footer="0.1968503937007874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9"/>
  <sheetViews>
    <sheetView showGridLines="0" zoomScalePageLayoutView="0" workbookViewId="0" topLeftCell="A1">
      <selection activeCell="B12" sqref="B12"/>
    </sheetView>
  </sheetViews>
  <sheetFormatPr defaultColWidth="3.28125" defaultRowHeight="11.25" customHeight="1"/>
  <cols>
    <col min="1" max="1" width="51.00390625" style="29" customWidth="1"/>
    <col min="2" max="2" width="10.8515625" style="29" customWidth="1"/>
    <col min="3" max="3" width="12.140625" style="29" customWidth="1"/>
    <col min="4" max="4" width="9.00390625" style="29" customWidth="1"/>
    <col min="5" max="5" width="10.421875" style="29" customWidth="1"/>
    <col min="6" max="6" width="8.28125" style="29" customWidth="1"/>
    <col min="7" max="7" width="10.8515625" style="29" customWidth="1"/>
    <col min="8" max="8" width="11.7109375" style="29" customWidth="1"/>
    <col min="9" max="9" width="11.28125" style="29" customWidth="1"/>
    <col min="10" max="10" width="8.28125" style="29" customWidth="1"/>
    <col min="11" max="11" width="11.28125" style="29" customWidth="1"/>
    <col min="12" max="12" width="8.421875" style="29" customWidth="1"/>
    <col min="13" max="13" width="8.28125" style="35" customWidth="1"/>
    <col min="14" max="16384" width="3.28125" style="35" customWidth="1"/>
  </cols>
  <sheetData>
    <row r="1" ht="12.75"/>
    <row r="2" ht="12.75"/>
    <row r="3" ht="12.75"/>
    <row r="4" ht="12.75"/>
    <row r="5" ht="12.75"/>
    <row r="6" spans="1:12" ht="15.75">
      <c r="A6" s="49" t="s">
        <v>376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ht="12.75"/>
    <row r="8" spans="1:12" s="88" customFormat="1" ht="15.75">
      <c r="A8" s="224" t="s">
        <v>207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1:12" ht="12.75">
      <c r="A9" s="224" t="s">
        <v>78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2.75">
      <c r="A10" s="223" t="s">
        <v>175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ht="12.75">
      <c r="A11" s="876" t="s">
        <v>80</v>
      </c>
      <c r="B11" s="876"/>
      <c r="C11" s="876"/>
      <c r="D11" s="876"/>
      <c r="E11" s="876"/>
      <c r="F11" s="876"/>
      <c r="G11" s="876"/>
      <c r="H11" s="876"/>
      <c r="I11" s="876"/>
      <c r="J11" s="876"/>
      <c r="K11" s="876"/>
      <c r="L11" s="876"/>
    </row>
    <row r="12" spans="1:12" ht="12.75">
      <c r="A12" s="35" t="s">
        <v>154</v>
      </c>
      <c r="B12" s="844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2.75" hidden="1">
      <c r="A13" s="876"/>
      <c r="B13" s="876"/>
      <c r="C13" s="876"/>
      <c r="D13" s="876"/>
      <c r="E13" s="876"/>
      <c r="F13" s="876"/>
      <c r="G13" s="876"/>
      <c r="H13" s="876"/>
      <c r="I13" s="876"/>
      <c r="J13" s="876"/>
      <c r="K13" s="876"/>
      <c r="L13" s="876"/>
    </row>
    <row r="14" spans="1:12" ht="12.75" hidden="1">
      <c r="A14" s="876"/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</row>
    <row r="15" spans="1:12" ht="12.75">
      <c r="A15" s="33"/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ht="12.75">
      <c r="A16" s="77" t="s">
        <v>377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8"/>
      <c r="M16" s="38" t="s">
        <v>771</v>
      </c>
    </row>
    <row r="17" spans="1:13" ht="12.75">
      <c r="A17" s="67"/>
      <c r="B17" s="973" t="s">
        <v>573</v>
      </c>
      <c r="C17" s="974"/>
      <c r="D17" s="974"/>
      <c r="E17" s="974"/>
      <c r="F17" s="975"/>
      <c r="G17" s="886" t="s">
        <v>346</v>
      </c>
      <c r="H17" s="982"/>
      <c r="I17" s="982"/>
      <c r="J17" s="982"/>
      <c r="K17" s="982"/>
      <c r="L17" s="983"/>
      <c r="M17" s="908" t="s">
        <v>567</v>
      </c>
    </row>
    <row r="18" spans="1:13" ht="12.75">
      <c r="A18" s="194"/>
      <c r="B18" s="979" t="s">
        <v>176</v>
      </c>
      <c r="C18" s="979"/>
      <c r="D18" s="215"/>
      <c r="E18" s="215"/>
      <c r="F18" s="191"/>
      <c r="G18" s="980" t="s">
        <v>176</v>
      </c>
      <c r="H18" s="981"/>
      <c r="I18" s="215"/>
      <c r="J18" s="215"/>
      <c r="K18" s="215"/>
      <c r="L18" s="191"/>
      <c r="M18" s="977"/>
    </row>
    <row r="19" spans="1:13" ht="12.75">
      <c r="A19" s="69" t="s">
        <v>177</v>
      </c>
      <c r="B19" s="908" t="s">
        <v>804</v>
      </c>
      <c r="C19" s="908" t="s">
        <v>803</v>
      </c>
      <c r="D19" s="218" t="s">
        <v>179</v>
      </c>
      <c r="E19" s="218" t="s">
        <v>178</v>
      </c>
      <c r="F19" s="192" t="s">
        <v>541</v>
      </c>
      <c r="G19" s="908" t="s">
        <v>804</v>
      </c>
      <c r="H19" s="908" t="s">
        <v>803</v>
      </c>
      <c r="I19" s="218" t="s">
        <v>542</v>
      </c>
      <c r="J19" s="218" t="s">
        <v>179</v>
      </c>
      <c r="K19" s="218" t="s">
        <v>178</v>
      </c>
      <c r="L19" s="192" t="s">
        <v>541</v>
      </c>
      <c r="M19" s="977"/>
    </row>
    <row r="20" spans="1:13" ht="12.75">
      <c r="A20" s="194"/>
      <c r="B20" s="909"/>
      <c r="C20" s="909"/>
      <c r="D20" s="217"/>
      <c r="E20" s="217"/>
      <c r="F20" s="192" t="s">
        <v>89</v>
      </c>
      <c r="G20" s="909" t="s">
        <v>180</v>
      </c>
      <c r="H20" s="909" t="s">
        <v>181</v>
      </c>
      <c r="I20" s="217"/>
      <c r="J20" s="217"/>
      <c r="K20" s="217"/>
      <c r="L20" s="192" t="s">
        <v>90</v>
      </c>
      <c r="M20" s="977"/>
    </row>
    <row r="21" spans="1:13" s="87" customFormat="1" ht="26.25" customHeight="1">
      <c r="A21" s="72"/>
      <c r="B21" s="910"/>
      <c r="C21" s="910"/>
      <c r="D21" s="185"/>
      <c r="E21" s="185"/>
      <c r="F21" s="193"/>
      <c r="G21" s="910"/>
      <c r="H21" s="910" t="s">
        <v>182</v>
      </c>
      <c r="I21" s="185"/>
      <c r="J21" s="185"/>
      <c r="K21" s="185"/>
      <c r="L21" s="193"/>
      <c r="M21" s="978"/>
    </row>
    <row r="22" spans="1:13" ht="12.75">
      <c r="A22" s="33" t="s">
        <v>74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9"/>
      <c r="L22" s="339"/>
      <c r="M22" s="335"/>
    </row>
    <row r="23" spans="1:13" ht="12.75">
      <c r="A23" s="33" t="s">
        <v>572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9"/>
      <c r="L23" s="339"/>
      <c r="M23" s="337"/>
    </row>
    <row r="24" spans="1:13" ht="12.75">
      <c r="A24" s="33" t="s">
        <v>574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9"/>
      <c r="L24" s="339"/>
      <c r="M24" s="337"/>
    </row>
    <row r="25" spans="1:13" ht="12.75" hidden="1">
      <c r="A25" s="33" t="s">
        <v>805</v>
      </c>
      <c r="B25" s="337"/>
      <c r="C25" s="337"/>
      <c r="D25" s="400"/>
      <c r="E25" s="400"/>
      <c r="F25" s="337"/>
      <c r="G25" s="339"/>
      <c r="H25" s="339"/>
      <c r="I25" s="339"/>
      <c r="J25" s="339"/>
      <c r="K25" s="339"/>
      <c r="L25" s="339"/>
      <c r="M25" s="337"/>
    </row>
    <row r="26" spans="1:13" ht="12.75" hidden="1">
      <c r="A26" s="33" t="s">
        <v>806</v>
      </c>
      <c r="B26" s="337"/>
      <c r="C26" s="344"/>
      <c r="D26" s="346"/>
      <c r="E26" s="346"/>
      <c r="F26" s="344"/>
      <c r="G26" s="343"/>
      <c r="H26" s="343"/>
      <c r="I26" s="343"/>
      <c r="J26" s="343"/>
      <c r="K26" s="343"/>
      <c r="L26" s="343"/>
      <c r="M26" s="337"/>
    </row>
    <row r="27" spans="1:13" ht="12.75">
      <c r="A27" s="33" t="s">
        <v>75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9"/>
      <c r="L27" s="339"/>
      <c r="M27" s="337"/>
    </row>
    <row r="28" spans="1:13" ht="12.75">
      <c r="A28" s="66" t="s">
        <v>185</v>
      </c>
      <c r="B28" s="609"/>
      <c r="C28" s="610"/>
      <c r="D28" s="610"/>
      <c r="E28" s="610"/>
      <c r="F28" s="609"/>
      <c r="G28" s="610"/>
      <c r="H28" s="610"/>
      <c r="I28" s="610"/>
      <c r="J28" s="610"/>
      <c r="K28" s="610"/>
      <c r="L28" s="610"/>
      <c r="M28" s="609"/>
    </row>
    <row r="29" spans="1:13" ht="12.75">
      <c r="A29" s="976"/>
      <c r="B29" s="976"/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</row>
    <row r="30" ht="10.5" customHeight="1">
      <c r="A30" s="45"/>
    </row>
    <row r="31" ht="11.25" customHeight="1" hidden="1"/>
    <row r="32" ht="11.25" customHeight="1" hidden="1"/>
    <row r="33" ht="11.25" customHeight="1" hidden="1"/>
    <row r="34" spans="1:13" ht="12.75">
      <c r="A34" s="67"/>
      <c r="B34" s="973" t="s">
        <v>573</v>
      </c>
      <c r="C34" s="974"/>
      <c r="D34" s="974"/>
      <c r="E34" s="974"/>
      <c r="F34" s="975"/>
      <c r="G34" s="886" t="s">
        <v>346</v>
      </c>
      <c r="H34" s="982"/>
      <c r="I34" s="982"/>
      <c r="J34" s="982"/>
      <c r="K34" s="982"/>
      <c r="L34" s="983"/>
      <c r="M34" s="908" t="s">
        <v>567</v>
      </c>
    </row>
    <row r="35" spans="1:13" ht="12.75">
      <c r="A35" s="194"/>
      <c r="B35" s="979" t="s">
        <v>176</v>
      </c>
      <c r="C35" s="979"/>
      <c r="D35" s="215"/>
      <c r="E35" s="215"/>
      <c r="F35" s="191"/>
      <c r="G35" s="980" t="s">
        <v>176</v>
      </c>
      <c r="H35" s="981"/>
      <c r="I35" s="215"/>
      <c r="J35" s="215"/>
      <c r="K35" s="215"/>
      <c r="L35" s="191"/>
      <c r="M35" s="977"/>
    </row>
    <row r="36" spans="1:13" ht="12.75">
      <c r="A36" s="69" t="s">
        <v>834</v>
      </c>
      <c r="B36" s="908" t="s">
        <v>804</v>
      </c>
      <c r="C36" s="908" t="s">
        <v>803</v>
      </c>
      <c r="D36" s="218" t="s">
        <v>179</v>
      </c>
      <c r="E36" s="218" t="s">
        <v>178</v>
      </c>
      <c r="F36" s="192" t="s">
        <v>541</v>
      </c>
      <c r="G36" s="908" t="s">
        <v>804</v>
      </c>
      <c r="H36" s="908" t="s">
        <v>803</v>
      </c>
      <c r="I36" s="218" t="s">
        <v>542</v>
      </c>
      <c r="J36" s="218" t="s">
        <v>179</v>
      </c>
      <c r="K36" s="218" t="s">
        <v>178</v>
      </c>
      <c r="L36" s="192" t="s">
        <v>541</v>
      </c>
      <c r="M36" s="977"/>
    </row>
    <row r="37" spans="1:13" ht="12.75">
      <c r="A37" s="194"/>
      <c r="B37" s="909"/>
      <c r="C37" s="909"/>
      <c r="D37" s="217"/>
      <c r="E37" s="217"/>
      <c r="F37" s="192" t="s">
        <v>89</v>
      </c>
      <c r="G37" s="909" t="s">
        <v>180</v>
      </c>
      <c r="H37" s="909" t="s">
        <v>181</v>
      </c>
      <c r="I37" s="217"/>
      <c r="J37" s="217"/>
      <c r="K37" s="217"/>
      <c r="L37" s="192" t="s">
        <v>90</v>
      </c>
      <c r="M37" s="977"/>
    </row>
    <row r="38" spans="1:13" ht="12.75">
      <c r="A38" s="72"/>
      <c r="B38" s="910"/>
      <c r="C38" s="910"/>
      <c r="D38" s="185"/>
      <c r="E38" s="185"/>
      <c r="F38" s="193"/>
      <c r="G38" s="910"/>
      <c r="H38" s="910" t="s">
        <v>182</v>
      </c>
      <c r="I38" s="185"/>
      <c r="J38" s="185"/>
      <c r="K38" s="185"/>
      <c r="L38" s="193"/>
      <c r="M38" s="978"/>
    </row>
    <row r="39" spans="1:13" ht="11.25" customHeight="1">
      <c r="A39" s="33" t="s">
        <v>75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9"/>
      <c r="L39" s="339"/>
      <c r="M39" s="335"/>
    </row>
    <row r="40" spans="1:13" ht="11.25" customHeight="1">
      <c r="A40" s="33" t="s">
        <v>572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9"/>
      <c r="L40" s="339"/>
      <c r="M40" s="337"/>
    </row>
    <row r="41" spans="1:13" ht="11.25" customHeight="1">
      <c r="A41" s="33" t="s">
        <v>574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9"/>
      <c r="L41" s="339"/>
      <c r="M41" s="337"/>
    </row>
    <row r="42" spans="1:13" ht="11.25" customHeight="1" hidden="1">
      <c r="A42" s="33" t="s">
        <v>805</v>
      </c>
      <c r="B42" s="337"/>
      <c r="C42" s="337"/>
      <c r="D42" s="400"/>
      <c r="E42" s="400"/>
      <c r="F42" s="337">
        <f>B42+C42-D42-E42</f>
        <v>0</v>
      </c>
      <c r="G42" s="339"/>
      <c r="H42" s="339"/>
      <c r="I42" s="339"/>
      <c r="J42" s="339"/>
      <c r="K42" s="339"/>
      <c r="L42" s="339">
        <f>G42+H42-J42-K42</f>
        <v>0</v>
      </c>
      <c r="M42" s="337">
        <f>F42+L42</f>
        <v>0</v>
      </c>
    </row>
    <row r="43" spans="1:13" ht="11.25" customHeight="1" hidden="1">
      <c r="A43" s="33" t="s">
        <v>806</v>
      </c>
      <c r="B43" s="337"/>
      <c r="C43" s="344"/>
      <c r="D43" s="346"/>
      <c r="E43" s="346"/>
      <c r="F43" s="337">
        <f>B43+C43-D43-E43</f>
        <v>0</v>
      </c>
      <c r="G43" s="343"/>
      <c r="H43" s="343"/>
      <c r="I43" s="343"/>
      <c r="J43" s="343"/>
      <c r="K43" s="343"/>
      <c r="L43" s="339">
        <f>G43+H43-J43-K43</f>
        <v>0</v>
      </c>
      <c r="M43" s="337">
        <f>F43+L43</f>
        <v>0</v>
      </c>
    </row>
    <row r="44" spans="1:13" ht="11.25" customHeight="1">
      <c r="A44" s="976" t="s">
        <v>537</v>
      </c>
      <c r="B44" s="976"/>
      <c r="C44" s="976"/>
      <c r="D44" s="976"/>
      <c r="E44" s="976"/>
      <c r="F44" s="976"/>
      <c r="G44" s="976"/>
      <c r="H44" s="976"/>
      <c r="I44" s="976"/>
      <c r="J44" s="976"/>
      <c r="K44" s="976"/>
      <c r="L44" s="976"/>
      <c r="M44" s="976"/>
    </row>
    <row r="48" spans="1:13" ht="11.25" customHeight="1">
      <c r="A48" s="857"/>
      <c r="B48" s="857"/>
      <c r="C48" s="864"/>
      <c r="D48" s="864"/>
      <c r="E48" s="864"/>
      <c r="F48" s="864"/>
      <c r="G48" s="864"/>
      <c r="H48" s="864"/>
      <c r="I48" s="855"/>
      <c r="J48" s="855"/>
      <c r="K48" s="855"/>
      <c r="L48" s="855"/>
      <c r="M48" s="855"/>
    </row>
    <row r="49" spans="1:13" ht="11.25" customHeight="1">
      <c r="A49" s="857"/>
      <c r="B49" s="857"/>
      <c r="C49" s="864"/>
      <c r="D49" s="864"/>
      <c r="E49" s="864"/>
      <c r="F49" s="864"/>
      <c r="G49" s="864"/>
      <c r="H49" s="864"/>
      <c r="I49" s="855"/>
      <c r="J49" s="855"/>
      <c r="K49" s="855"/>
      <c r="L49" s="855"/>
      <c r="M49" s="855"/>
    </row>
  </sheetData>
  <sheetProtection/>
  <mergeCells count="29">
    <mergeCell ref="A49:B49"/>
    <mergeCell ref="C49:H49"/>
    <mergeCell ref="I49:M49"/>
    <mergeCell ref="C36:C38"/>
    <mergeCell ref="G36:G38"/>
    <mergeCell ref="H36:H38"/>
    <mergeCell ref="A44:M44"/>
    <mergeCell ref="M34:M38"/>
    <mergeCell ref="B35:C35"/>
    <mergeCell ref="G35:H35"/>
    <mergeCell ref="A48:B48"/>
    <mergeCell ref="C48:H48"/>
    <mergeCell ref="I48:M48"/>
    <mergeCell ref="A11:L11"/>
    <mergeCell ref="A13:L13"/>
    <mergeCell ref="A14:L14"/>
    <mergeCell ref="B17:F17"/>
    <mergeCell ref="G17:L17"/>
    <mergeCell ref="B36:B38"/>
    <mergeCell ref="B34:F34"/>
    <mergeCell ref="A29:M29"/>
    <mergeCell ref="B19:B21"/>
    <mergeCell ref="C19:C21"/>
    <mergeCell ref="G19:G21"/>
    <mergeCell ref="H19:H21"/>
    <mergeCell ref="M17:M21"/>
    <mergeCell ref="B18:C18"/>
    <mergeCell ref="G18:H18"/>
    <mergeCell ref="G34:L34"/>
  </mergeCells>
  <printOptions horizontalCentered="1"/>
  <pageMargins left="0.1968503937007874" right="0.2755905511811024" top="0.5905511811023623" bottom="0.3937007874015748" header="0" footer="0.1968503937007874"/>
  <pageSetup fitToHeight="1" fitToWidth="1" horizontalDpi="300" verticalDpi="300" orientation="landscape" paperSize="9" scale="8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L210"/>
  <sheetViews>
    <sheetView showGridLines="0" zoomScalePageLayoutView="0" workbookViewId="0" topLeftCell="A1">
      <selection activeCell="B12" sqref="B12"/>
    </sheetView>
  </sheetViews>
  <sheetFormatPr defaultColWidth="9.140625" defaultRowHeight="11.25" customHeight="1"/>
  <cols>
    <col min="1" max="1" width="92.8515625" style="129" customWidth="1"/>
    <col min="2" max="7" width="13.7109375" style="129" customWidth="1"/>
    <col min="8" max="8" width="18.8515625" style="129" customWidth="1"/>
    <col min="9" max="9" width="21.140625" style="129" customWidth="1"/>
    <col min="10" max="10" width="14.00390625" style="129" customWidth="1"/>
    <col min="11" max="11" width="14.140625" style="129" customWidth="1"/>
    <col min="12" max="16384" width="9.140625" style="129" customWidth="1"/>
  </cols>
  <sheetData>
    <row r="1" ht="12.75"/>
    <row r="2" ht="12.75"/>
    <row r="3" ht="12.75"/>
    <row r="4" ht="12.75"/>
    <row r="5" ht="12.75"/>
    <row r="6" spans="1:6" ht="15.75">
      <c r="A6" s="481" t="s">
        <v>706</v>
      </c>
      <c r="B6" s="481"/>
      <c r="C6" s="481"/>
      <c r="D6" s="481"/>
      <c r="E6" s="481"/>
      <c r="F6" s="481"/>
    </row>
    <row r="7" spans="1:6" ht="12.75">
      <c r="A7" s="126"/>
      <c r="B7" s="126"/>
      <c r="C7" s="126"/>
      <c r="D7" s="126"/>
      <c r="E7" s="126"/>
      <c r="F7" s="126"/>
    </row>
    <row r="8" spans="1:6" s="125" customFormat="1" ht="15.75">
      <c r="A8" s="482" t="s">
        <v>207</v>
      </c>
      <c r="B8" s="482"/>
      <c r="C8" s="482"/>
      <c r="D8" s="482"/>
      <c r="E8" s="482"/>
      <c r="F8" s="482"/>
    </row>
    <row r="9" spans="1:6" s="93" customFormat="1" ht="12.75">
      <c r="A9" s="211" t="s">
        <v>78</v>
      </c>
      <c r="B9" s="211"/>
      <c r="C9" s="211"/>
      <c r="D9" s="211"/>
      <c r="E9" s="211"/>
      <c r="F9" s="211"/>
    </row>
    <row r="10" spans="1:6" s="93" customFormat="1" ht="12.75">
      <c r="A10" s="350" t="s">
        <v>206</v>
      </c>
      <c r="B10" s="350"/>
      <c r="C10" s="350"/>
      <c r="D10" s="350"/>
      <c r="E10" s="350"/>
      <c r="F10" s="350"/>
    </row>
    <row r="11" spans="1:6" s="93" customFormat="1" ht="12.75">
      <c r="A11" s="998" t="s">
        <v>80</v>
      </c>
      <c r="B11" s="998"/>
      <c r="C11" s="998"/>
      <c r="D11" s="998"/>
      <c r="E11" s="998"/>
      <c r="F11" s="998"/>
    </row>
    <row r="12" spans="1:2" s="93" customFormat="1" ht="12.75">
      <c r="A12" s="93" t="s">
        <v>154</v>
      </c>
      <c r="B12" s="845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</row>
    <row r="13" spans="1:6" s="93" customFormat="1" ht="12.75" hidden="1">
      <c r="A13" s="998"/>
      <c r="B13" s="998"/>
      <c r="C13" s="998"/>
      <c r="D13" s="998"/>
      <c r="E13" s="998"/>
      <c r="F13" s="998"/>
    </row>
    <row r="14" spans="1:6" s="93" customFormat="1" ht="12.75" hidden="1">
      <c r="A14" s="998"/>
      <c r="B14" s="998"/>
      <c r="C14" s="998"/>
      <c r="D14" s="998"/>
      <c r="E14" s="998"/>
      <c r="F14" s="998"/>
    </row>
    <row r="15" spans="1:6" s="93" customFormat="1" ht="12.75">
      <c r="A15" s="211"/>
      <c r="B15" s="211"/>
      <c r="C15" s="211"/>
      <c r="D15" s="211"/>
      <c r="E15" s="211"/>
      <c r="F15" s="211"/>
    </row>
    <row r="16" spans="1:6" s="93" customFormat="1" ht="12.75">
      <c r="A16" s="93" t="s">
        <v>705</v>
      </c>
      <c r="B16" s="127"/>
      <c r="C16" s="127"/>
      <c r="D16" s="127"/>
      <c r="E16" s="95">
        <v>1</v>
      </c>
      <c r="F16" s="95"/>
    </row>
    <row r="17" spans="1:5" s="93" customFormat="1" ht="12.75">
      <c r="A17" s="999" t="s">
        <v>146</v>
      </c>
      <c r="B17" s="1000"/>
      <c r="C17" s="1000"/>
      <c r="D17" s="1000"/>
      <c r="E17" s="1001"/>
    </row>
    <row r="18" spans="1:5" s="93" customFormat="1" ht="12.75">
      <c r="A18" s="322"/>
      <c r="B18" s="307" t="s">
        <v>81</v>
      </c>
      <c r="C18" s="307" t="s">
        <v>81</v>
      </c>
      <c r="D18" s="934" t="s">
        <v>82</v>
      </c>
      <c r="E18" s="997"/>
    </row>
    <row r="19" spans="1:5" s="93" customFormat="1" ht="12.75">
      <c r="A19" s="97" t="s">
        <v>350</v>
      </c>
      <c r="B19" s="306" t="s">
        <v>84</v>
      </c>
      <c r="C19" s="306" t="s">
        <v>85</v>
      </c>
      <c r="D19" s="96" t="str">
        <f>CONCATENATE("Até o  ",B12)</f>
        <v>Até o  Mês</v>
      </c>
      <c r="E19" s="96" t="s">
        <v>87</v>
      </c>
    </row>
    <row r="20" spans="1:5" s="93" customFormat="1" ht="12.75">
      <c r="A20" s="99"/>
      <c r="B20" s="305"/>
      <c r="C20" s="305" t="s">
        <v>89</v>
      </c>
      <c r="D20" s="98" t="s">
        <v>90</v>
      </c>
      <c r="E20" s="98" t="s">
        <v>147</v>
      </c>
    </row>
    <row r="21" spans="1:8" s="93" customFormat="1" ht="12.75">
      <c r="A21" s="490" t="s">
        <v>148</v>
      </c>
      <c r="B21" s="782"/>
      <c r="C21" s="782"/>
      <c r="D21" s="783"/>
      <c r="E21" s="784"/>
      <c r="F21" s="491"/>
      <c r="G21" s="491"/>
      <c r="H21" s="491"/>
    </row>
    <row r="22" spans="1:8" s="93" customFormat="1" ht="12.75">
      <c r="A22" s="492" t="s">
        <v>704</v>
      </c>
      <c r="B22" s="782"/>
      <c r="C22" s="782"/>
      <c r="D22" s="783"/>
      <c r="E22" s="783"/>
      <c r="F22" s="491"/>
      <c r="G22" s="491"/>
      <c r="H22" s="491"/>
    </row>
    <row r="23" spans="1:8" s="93" customFormat="1" ht="12.75">
      <c r="A23" s="492" t="s">
        <v>703</v>
      </c>
      <c r="B23" s="782"/>
      <c r="C23" s="782"/>
      <c r="D23" s="783"/>
      <c r="E23" s="783"/>
      <c r="F23" s="491"/>
      <c r="G23" s="491"/>
      <c r="H23" s="491"/>
    </row>
    <row r="24" spans="1:8" s="93" customFormat="1" ht="12.75">
      <c r="A24" s="492" t="s">
        <v>702</v>
      </c>
      <c r="B24" s="782"/>
      <c r="C24" s="782"/>
      <c r="D24" s="783"/>
      <c r="E24" s="783"/>
      <c r="F24" s="491"/>
      <c r="G24" s="491"/>
      <c r="H24" s="491"/>
    </row>
    <row r="25" spans="1:8" s="93" customFormat="1" ht="12.75">
      <c r="A25" s="492" t="s">
        <v>701</v>
      </c>
      <c r="B25" s="782"/>
      <c r="C25" s="782"/>
      <c r="D25" s="783"/>
      <c r="E25" s="783"/>
      <c r="F25" s="491"/>
      <c r="G25" s="491"/>
      <c r="H25" s="491"/>
    </row>
    <row r="26" spans="1:8" s="93" customFormat="1" ht="13.5" customHeight="1">
      <c r="A26" s="492" t="s">
        <v>700</v>
      </c>
      <c r="B26" s="782"/>
      <c r="C26" s="782"/>
      <c r="D26" s="783"/>
      <c r="E26" s="783"/>
      <c r="F26" s="491"/>
      <c r="G26" s="491"/>
      <c r="H26" s="491"/>
    </row>
    <row r="27" spans="1:8" s="93" customFormat="1" ht="12.75">
      <c r="A27" s="492" t="s">
        <v>699</v>
      </c>
      <c r="B27" s="782"/>
      <c r="C27" s="782"/>
      <c r="D27" s="783"/>
      <c r="E27" s="783"/>
      <c r="F27" s="491"/>
      <c r="G27" s="491"/>
      <c r="H27" s="491"/>
    </row>
    <row r="28" spans="1:8" s="93" customFormat="1" ht="12.75">
      <c r="A28" s="492" t="s">
        <v>698</v>
      </c>
      <c r="B28" s="782"/>
      <c r="C28" s="782"/>
      <c r="D28" s="783"/>
      <c r="E28" s="783"/>
      <c r="F28" s="491"/>
      <c r="G28" s="491"/>
      <c r="H28" s="491"/>
    </row>
    <row r="29" spans="1:8" s="93" customFormat="1" ht="12.75">
      <c r="A29" s="492" t="s">
        <v>697</v>
      </c>
      <c r="B29" s="782"/>
      <c r="C29" s="782"/>
      <c r="D29" s="783"/>
      <c r="E29" s="783"/>
      <c r="F29" s="491"/>
      <c r="G29" s="491"/>
      <c r="H29" s="491"/>
    </row>
    <row r="30" spans="1:8" s="93" customFormat="1" ht="12.75">
      <c r="A30" s="492" t="s">
        <v>696</v>
      </c>
      <c r="B30" s="782"/>
      <c r="C30" s="782"/>
      <c r="D30" s="783"/>
      <c r="E30" s="783"/>
      <c r="F30" s="491"/>
      <c r="G30" s="491"/>
      <c r="H30" s="491"/>
    </row>
    <row r="31" spans="1:8" s="93" customFormat="1" ht="12.75">
      <c r="A31" s="492" t="s">
        <v>695</v>
      </c>
      <c r="B31" s="782"/>
      <c r="C31" s="782"/>
      <c r="D31" s="783"/>
      <c r="E31" s="783"/>
      <c r="F31" s="491"/>
      <c r="G31" s="491"/>
      <c r="H31" s="491"/>
    </row>
    <row r="32" spans="1:8" s="93" customFormat="1" ht="13.5" customHeight="1">
      <c r="A32" s="492" t="s">
        <v>694</v>
      </c>
      <c r="B32" s="782"/>
      <c r="C32" s="782"/>
      <c r="D32" s="783"/>
      <c r="E32" s="783"/>
      <c r="F32" s="491"/>
      <c r="G32" s="491"/>
      <c r="H32" s="491"/>
    </row>
    <row r="33" spans="1:8" s="93" customFormat="1" ht="12.75">
      <c r="A33" s="492" t="s">
        <v>693</v>
      </c>
      <c r="B33" s="782"/>
      <c r="C33" s="782"/>
      <c r="D33" s="783"/>
      <c r="E33" s="783"/>
      <c r="F33" s="491"/>
      <c r="G33" s="491"/>
      <c r="H33" s="491"/>
    </row>
    <row r="34" spans="1:8" s="93" customFormat="1" ht="12.75">
      <c r="A34" s="492" t="s">
        <v>692</v>
      </c>
      <c r="B34" s="782"/>
      <c r="C34" s="782"/>
      <c r="D34" s="783"/>
      <c r="E34" s="783"/>
      <c r="F34" s="491"/>
      <c r="G34" s="491"/>
      <c r="H34" s="491"/>
    </row>
    <row r="35" spans="1:8" s="93" customFormat="1" ht="12.75">
      <c r="A35" s="492" t="s">
        <v>691</v>
      </c>
      <c r="B35" s="782"/>
      <c r="C35" s="782"/>
      <c r="D35" s="783"/>
      <c r="E35" s="783"/>
      <c r="F35" s="491"/>
      <c r="G35" s="491"/>
      <c r="H35" s="491"/>
    </row>
    <row r="36" spans="1:8" s="93" customFormat="1" ht="12.75">
      <c r="A36" s="492" t="s">
        <v>690</v>
      </c>
      <c r="B36" s="782"/>
      <c r="C36" s="782"/>
      <c r="D36" s="783"/>
      <c r="E36" s="783"/>
      <c r="F36" s="491"/>
      <c r="G36" s="491"/>
      <c r="H36" s="491"/>
    </row>
    <row r="37" spans="1:8" s="93" customFormat="1" ht="12.75">
      <c r="A37" s="492" t="s">
        <v>689</v>
      </c>
      <c r="B37" s="782"/>
      <c r="C37" s="782"/>
      <c r="D37" s="783"/>
      <c r="E37" s="783"/>
      <c r="F37" s="491"/>
      <c r="G37" s="491"/>
      <c r="H37" s="491"/>
    </row>
    <row r="38" spans="1:8" s="93" customFormat="1" ht="11.25" customHeight="1">
      <c r="A38" s="492" t="s">
        <v>688</v>
      </c>
      <c r="B38" s="782"/>
      <c r="C38" s="782"/>
      <c r="D38" s="783"/>
      <c r="E38" s="783"/>
      <c r="F38" s="491"/>
      <c r="G38" s="491"/>
      <c r="H38" s="491"/>
    </row>
    <row r="39" spans="1:8" s="93" customFormat="1" ht="12.75">
      <c r="A39" s="492" t="s">
        <v>687</v>
      </c>
      <c r="B39" s="782"/>
      <c r="C39" s="782"/>
      <c r="D39" s="783"/>
      <c r="E39" s="783"/>
      <c r="F39" s="491"/>
      <c r="G39" s="491"/>
      <c r="H39" s="491"/>
    </row>
    <row r="40" spans="1:8" s="93" customFormat="1" ht="12.75">
      <c r="A40" s="490" t="s">
        <v>686</v>
      </c>
      <c r="B40" s="782"/>
      <c r="C40" s="782"/>
      <c r="D40" s="783"/>
      <c r="E40" s="783"/>
      <c r="F40" s="491"/>
      <c r="G40" s="491"/>
      <c r="H40" s="491"/>
    </row>
    <row r="41" spans="1:8" s="93" customFormat="1" ht="12.75">
      <c r="A41" s="492" t="s">
        <v>685</v>
      </c>
      <c r="B41" s="782"/>
      <c r="C41" s="782"/>
      <c r="D41" s="783"/>
      <c r="E41" s="783"/>
      <c r="F41" s="491"/>
      <c r="G41" s="491"/>
      <c r="H41" s="491"/>
    </row>
    <row r="42" spans="1:8" s="93" customFormat="1" ht="12.75">
      <c r="A42" s="492" t="s">
        <v>684</v>
      </c>
      <c r="B42" s="782"/>
      <c r="C42" s="782"/>
      <c r="D42" s="783"/>
      <c r="E42" s="783"/>
      <c r="F42" s="491"/>
      <c r="G42" s="491"/>
      <c r="H42" s="491"/>
    </row>
    <row r="43" spans="1:8" s="93" customFormat="1" ht="12.75">
      <c r="A43" s="492" t="s">
        <v>683</v>
      </c>
      <c r="B43" s="782"/>
      <c r="C43" s="782"/>
      <c r="D43" s="783"/>
      <c r="E43" s="783"/>
      <c r="F43" s="491"/>
      <c r="G43" s="491"/>
      <c r="H43" s="491"/>
    </row>
    <row r="44" spans="1:8" s="93" customFormat="1" ht="14.25" customHeight="1">
      <c r="A44" s="492" t="s">
        <v>682</v>
      </c>
      <c r="B44" s="782"/>
      <c r="C44" s="782"/>
      <c r="D44" s="783"/>
      <c r="E44" s="783"/>
      <c r="F44" s="491"/>
      <c r="G44" s="491"/>
      <c r="H44" s="491"/>
    </row>
    <row r="45" spans="1:8" s="93" customFormat="1" ht="12.75">
      <c r="A45" s="492" t="s">
        <v>351</v>
      </c>
      <c r="B45" s="782"/>
      <c r="C45" s="782"/>
      <c r="D45" s="783"/>
      <c r="E45" s="783"/>
      <c r="F45" s="491"/>
      <c r="G45" s="491"/>
      <c r="H45" s="491"/>
    </row>
    <row r="46" spans="1:8" s="93" customFormat="1" ht="12.75">
      <c r="A46" s="490" t="s">
        <v>681</v>
      </c>
      <c r="B46" s="785"/>
      <c r="C46" s="782"/>
      <c r="D46" s="783"/>
      <c r="E46" s="783"/>
      <c r="F46" s="491"/>
      <c r="G46" s="491"/>
      <c r="H46" s="491"/>
    </row>
    <row r="47" spans="1:8" s="93" customFormat="1" ht="12.75">
      <c r="A47" s="492" t="s">
        <v>680</v>
      </c>
      <c r="B47" s="785"/>
      <c r="C47" s="782"/>
      <c r="D47" s="783"/>
      <c r="E47" s="783"/>
      <c r="F47" s="491"/>
      <c r="G47" s="491"/>
      <c r="H47" s="491"/>
    </row>
    <row r="48" spans="1:8" s="93" customFormat="1" ht="12.75">
      <c r="A48" s="492" t="s">
        <v>679</v>
      </c>
      <c r="B48" s="785"/>
      <c r="C48" s="782"/>
      <c r="D48" s="783"/>
      <c r="E48" s="783"/>
      <c r="F48" s="491"/>
      <c r="G48" s="491"/>
      <c r="H48" s="491"/>
    </row>
    <row r="49" spans="1:8" s="93" customFormat="1" ht="12.75">
      <c r="A49" s="492" t="s">
        <v>678</v>
      </c>
      <c r="B49" s="785"/>
      <c r="C49" s="782"/>
      <c r="D49" s="783"/>
      <c r="E49" s="783"/>
      <c r="F49" s="491"/>
      <c r="G49" s="491"/>
      <c r="H49" s="491"/>
    </row>
    <row r="50" spans="1:8" s="93" customFormat="1" ht="13.5" customHeight="1">
      <c r="A50" s="492" t="s">
        <v>677</v>
      </c>
      <c r="B50" s="785"/>
      <c r="C50" s="782"/>
      <c r="D50" s="783"/>
      <c r="E50" s="783"/>
      <c r="F50" s="491"/>
      <c r="G50" s="491"/>
      <c r="H50" s="491"/>
    </row>
    <row r="51" spans="1:8" s="93" customFormat="1" ht="12.75">
      <c r="A51" s="492" t="s">
        <v>676</v>
      </c>
      <c r="B51" s="785"/>
      <c r="C51" s="782"/>
      <c r="D51" s="783"/>
      <c r="E51" s="783"/>
      <c r="F51" s="491"/>
      <c r="G51" s="491"/>
      <c r="H51" s="491"/>
    </row>
    <row r="52" spans="1:8" s="93" customFormat="1" ht="12.75">
      <c r="A52" s="490" t="s">
        <v>352</v>
      </c>
      <c r="B52" s="785"/>
      <c r="C52" s="782"/>
      <c r="D52" s="783"/>
      <c r="E52" s="783"/>
      <c r="F52" s="491"/>
      <c r="G52" s="491"/>
      <c r="H52" s="491"/>
    </row>
    <row r="53" spans="1:8" s="93" customFormat="1" ht="12.75">
      <c r="A53" s="490" t="s">
        <v>675</v>
      </c>
      <c r="B53" s="785"/>
      <c r="C53" s="782"/>
      <c r="D53" s="783"/>
      <c r="E53" s="783"/>
      <c r="F53" s="491"/>
      <c r="G53" s="491"/>
      <c r="H53" s="491"/>
    </row>
    <row r="54" spans="1:8" s="93" customFormat="1" ht="12.75">
      <c r="A54" s="490" t="s">
        <v>674</v>
      </c>
      <c r="B54" s="785"/>
      <c r="C54" s="782"/>
      <c r="D54" s="783"/>
      <c r="E54" s="783"/>
      <c r="F54" s="491"/>
      <c r="G54" s="491"/>
      <c r="H54" s="491"/>
    </row>
    <row r="55" spans="1:8" s="93" customFormat="1" ht="12.75">
      <c r="A55" s="490" t="s">
        <v>673</v>
      </c>
      <c r="B55" s="785"/>
      <c r="C55" s="782"/>
      <c r="D55" s="783"/>
      <c r="E55" s="783"/>
      <c r="F55" s="491"/>
      <c r="G55" s="491"/>
      <c r="H55" s="491"/>
    </row>
    <row r="56" spans="1:8" s="93" customFormat="1" ht="12.75">
      <c r="A56" s="490" t="s">
        <v>796</v>
      </c>
      <c r="B56" s="785"/>
      <c r="C56" s="782"/>
      <c r="D56" s="783"/>
      <c r="E56" s="783"/>
      <c r="F56" s="491"/>
      <c r="G56" s="491"/>
      <c r="H56" s="491"/>
    </row>
    <row r="57" spans="1:8" s="93" customFormat="1" ht="12.75">
      <c r="A57" s="490" t="s">
        <v>672</v>
      </c>
      <c r="B57" s="785"/>
      <c r="C57" s="782"/>
      <c r="D57" s="783"/>
      <c r="E57" s="783"/>
      <c r="F57" s="491"/>
      <c r="G57" s="491"/>
      <c r="H57" s="491"/>
    </row>
    <row r="58" spans="1:8" s="93" customFormat="1" ht="12.75">
      <c r="A58" s="490" t="s">
        <v>671</v>
      </c>
      <c r="B58" s="785"/>
      <c r="C58" s="782"/>
      <c r="D58" s="783"/>
      <c r="E58" s="783"/>
      <c r="F58" s="491"/>
      <c r="G58" s="491"/>
      <c r="H58" s="491"/>
    </row>
    <row r="59" spans="1:8" s="93" customFormat="1" ht="12.75">
      <c r="A59" s="490" t="s">
        <v>670</v>
      </c>
      <c r="B59" s="782"/>
      <c r="C59" s="782"/>
      <c r="D59" s="783"/>
      <c r="E59" s="783"/>
      <c r="F59" s="491"/>
      <c r="G59" s="491"/>
      <c r="H59" s="491"/>
    </row>
    <row r="60" spans="1:8" s="93" customFormat="1" ht="12.75">
      <c r="A60" s="490" t="s">
        <v>669</v>
      </c>
      <c r="B60" s="782"/>
      <c r="C60" s="782"/>
      <c r="D60" s="783"/>
      <c r="E60" s="783"/>
      <c r="F60" s="491"/>
      <c r="G60" s="491"/>
      <c r="H60" s="491"/>
    </row>
    <row r="61" spans="1:8" s="93" customFormat="1" ht="12.75">
      <c r="A61" s="490" t="s">
        <v>668</v>
      </c>
      <c r="B61" s="782"/>
      <c r="C61" s="782"/>
      <c r="D61" s="783"/>
      <c r="E61" s="783"/>
      <c r="F61" s="491"/>
      <c r="G61" s="491"/>
      <c r="H61" s="491"/>
    </row>
    <row r="62" spans="1:8" s="93" customFormat="1" ht="12.75">
      <c r="A62" s="490" t="s">
        <v>667</v>
      </c>
      <c r="B62" s="782"/>
      <c r="C62" s="782"/>
      <c r="D62" s="783"/>
      <c r="E62" s="783"/>
      <c r="F62" s="491"/>
      <c r="G62" s="491"/>
      <c r="H62" s="491"/>
    </row>
    <row r="63" spans="1:8" s="93" customFormat="1" ht="12.75">
      <c r="A63" s="493" t="s">
        <v>568</v>
      </c>
      <c r="B63" s="786"/>
      <c r="C63" s="786"/>
      <c r="D63" s="787"/>
      <c r="E63" s="787"/>
      <c r="F63" s="491"/>
      <c r="G63" s="491"/>
      <c r="H63" s="491"/>
    </row>
    <row r="64" spans="1:8" s="93" customFormat="1" ht="12.75">
      <c r="A64" s="494"/>
      <c r="B64" s="495"/>
      <c r="C64" s="495"/>
      <c r="D64" s="495"/>
      <c r="E64" s="495"/>
      <c r="F64" s="491"/>
      <c r="G64" s="491"/>
      <c r="H64" s="491"/>
    </row>
    <row r="65" spans="1:8" s="93" customFormat="1" ht="12.75">
      <c r="A65" s="496"/>
      <c r="B65" s="497" t="s">
        <v>81</v>
      </c>
      <c r="C65" s="497" t="s">
        <v>81</v>
      </c>
      <c r="D65" s="989" t="s">
        <v>82</v>
      </c>
      <c r="E65" s="990"/>
      <c r="F65" s="491"/>
      <c r="G65" s="491"/>
      <c r="H65" s="491"/>
    </row>
    <row r="66" spans="1:8" s="93" customFormat="1" ht="12.75">
      <c r="A66" s="498" t="s">
        <v>666</v>
      </c>
      <c r="B66" s="498" t="s">
        <v>84</v>
      </c>
      <c r="C66" s="498" t="s">
        <v>85</v>
      </c>
      <c r="D66" s="499" t="str">
        <f>CONCATENATE("Até o  ",B12)</f>
        <v>Até o  Mês</v>
      </c>
      <c r="E66" s="500" t="s">
        <v>87</v>
      </c>
      <c r="F66" s="491"/>
      <c r="G66" s="491"/>
      <c r="H66" s="491"/>
    </row>
    <row r="67" spans="1:8" s="93" customFormat="1" ht="12.75">
      <c r="A67" s="501"/>
      <c r="B67" s="502"/>
      <c r="C67" s="502" t="s">
        <v>89</v>
      </c>
      <c r="D67" s="503" t="s">
        <v>90</v>
      </c>
      <c r="E67" s="504" t="s">
        <v>147</v>
      </c>
      <c r="F67" s="491"/>
      <c r="G67" s="491"/>
      <c r="H67" s="491"/>
    </row>
    <row r="68" spans="1:8" s="93" customFormat="1" ht="12.75">
      <c r="A68" s="490" t="s">
        <v>665</v>
      </c>
      <c r="B68" s="782"/>
      <c r="C68" s="784"/>
      <c r="D68" s="788"/>
      <c r="E68" s="788"/>
      <c r="F68" s="491"/>
      <c r="G68" s="491"/>
      <c r="H68" s="491"/>
    </row>
    <row r="69" spans="1:8" s="93" customFormat="1" ht="12.75">
      <c r="A69" s="490" t="s">
        <v>664</v>
      </c>
      <c r="B69" s="785"/>
      <c r="C69" s="783"/>
      <c r="D69" s="789"/>
      <c r="E69" s="789"/>
      <c r="F69" s="491"/>
      <c r="G69" s="491"/>
      <c r="H69" s="491"/>
    </row>
    <row r="70" spans="1:8" s="93" customFormat="1" ht="12.75">
      <c r="A70" s="490" t="s">
        <v>663</v>
      </c>
      <c r="B70" s="785"/>
      <c r="C70" s="783"/>
      <c r="D70" s="789"/>
      <c r="E70" s="789"/>
      <c r="F70" s="491"/>
      <c r="G70" s="491"/>
      <c r="H70" s="491"/>
    </row>
    <row r="71" spans="1:8" s="93" customFormat="1" ht="12.75">
      <c r="A71" s="505" t="s">
        <v>662</v>
      </c>
      <c r="B71" s="785"/>
      <c r="C71" s="783"/>
      <c r="D71" s="789"/>
      <c r="E71" s="789"/>
      <c r="F71" s="491"/>
      <c r="G71" s="491"/>
      <c r="H71" s="491"/>
    </row>
    <row r="72" spans="1:8" s="93" customFormat="1" ht="12.75">
      <c r="A72" s="505" t="s">
        <v>661</v>
      </c>
      <c r="B72" s="785"/>
      <c r="C72" s="783"/>
      <c r="D72" s="789"/>
      <c r="E72" s="789"/>
      <c r="F72" s="491"/>
      <c r="G72" s="491"/>
      <c r="H72" s="491"/>
    </row>
    <row r="73" spans="1:8" s="93" customFormat="1" ht="12.75">
      <c r="A73" s="505" t="s">
        <v>660</v>
      </c>
      <c r="B73" s="785"/>
      <c r="C73" s="783"/>
      <c r="D73" s="789"/>
      <c r="E73" s="789"/>
      <c r="F73" s="491"/>
      <c r="G73" s="491"/>
      <c r="H73" s="491"/>
    </row>
    <row r="74" spans="1:8" s="93" customFormat="1" ht="12.75">
      <c r="A74" s="490" t="s">
        <v>792</v>
      </c>
      <c r="B74" s="785"/>
      <c r="C74" s="783"/>
      <c r="D74" s="789"/>
      <c r="E74" s="789"/>
      <c r="F74" s="491"/>
      <c r="G74" s="491"/>
      <c r="H74" s="491"/>
    </row>
    <row r="75" spans="1:8" s="93" customFormat="1" ht="12.75">
      <c r="A75" s="490" t="s">
        <v>793</v>
      </c>
      <c r="B75" s="785"/>
      <c r="C75" s="783"/>
      <c r="D75" s="789"/>
      <c r="E75" s="789"/>
      <c r="F75" s="491"/>
      <c r="G75" s="491"/>
      <c r="H75" s="491"/>
    </row>
    <row r="76" spans="1:8" s="93" customFormat="1" ht="12.75">
      <c r="A76" s="490" t="s">
        <v>659</v>
      </c>
      <c r="B76" s="785"/>
      <c r="C76" s="783"/>
      <c r="D76" s="789"/>
      <c r="E76" s="789"/>
      <c r="F76" s="491"/>
      <c r="G76" s="491"/>
      <c r="H76" s="491"/>
    </row>
    <row r="77" spans="1:8" s="93" customFormat="1" ht="12.75">
      <c r="A77" s="506" t="s">
        <v>658</v>
      </c>
      <c r="B77" s="785"/>
      <c r="C77" s="783"/>
      <c r="D77" s="789"/>
      <c r="E77" s="789"/>
      <c r="F77" s="491"/>
      <c r="G77" s="491"/>
      <c r="H77" s="491"/>
    </row>
    <row r="78" spans="1:8" s="93" customFormat="1" ht="12.75">
      <c r="A78" s="507" t="s">
        <v>657</v>
      </c>
      <c r="B78" s="785"/>
      <c r="C78" s="783"/>
      <c r="D78" s="789"/>
      <c r="E78" s="789"/>
      <c r="F78" s="491"/>
      <c r="G78" s="491"/>
      <c r="H78" s="491"/>
    </row>
    <row r="79" spans="1:8" s="93" customFormat="1" ht="12.75">
      <c r="A79" s="490" t="s">
        <v>656</v>
      </c>
      <c r="B79" s="785"/>
      <c r="C79" s="783"/>
      <c r="D79" s="789"/>
      <c r="E79" s="789"/>
      <c r="F79" s="491"/>
      <c r="G79" s="491"/>
      <c r="H79" s="491"/>
    </row>
    <row r="80" spans="1:8" s="93" customFormat="1" ht="12.75">
      <c r="A80" s="490" t="s">
        <v>655</v>
      </c>
      <c r="B80" s="785"/>
      <c r="C80" s="783"/>
      <c r="D80" s="790"/>
      <c r="E80" s="789"/>
      <c r="F80" s="491"/>
      <c r="G80" s="491"/>
      <c r="H80" s="491"/>
    </row>
    <row r="81" spans="1:8" s="93" customFormat="1" ht="12.75">
      <c r="A81" s="493" t="s">
        <v>654</v>
      </c>
      <c r="B81" s="791"/>
      <c r="C81" s="792"/>
      <c r="D81" s="791"/>
      <c r="E81" s="787"/>
      <c r="F81" s="491"/>
      <c r="G81" s="491"/>
      <c r="H81" s="491"/>
    </row>
    <row r="82" spans="1:8" s="93" customFormat="1" ht="15" customHeight="1">
      <c r="A82" s="494"/>
      <c r="B82" s="508"/>
      <c r="C82" s="509"/>
      <c r="D82" s="509"/>
      <c r="E82" s="495"/>
      <c r="F82" s="491"/>
      <c r="G82" s="491"/>
      <c r="H82" s="491"/>
    </row>
    <row r="83" spans="1:8" s="93" customFormat="1" ht="12.75">
      <c r="A83" s="986" t="s">
        <v>149</v>
      </c>
      <c r="B83" s="987"/>
      <c r="C83" s="987"/>
      <c r="D83" s="987"/>
      <c r="E83" s="988"/>
      <c r="F83" s="491"/>
      <c r="G83" s="491"/>
      <c r="H83" s="491"/>
    </row>
    <row r="84" spans="1:8" s="93" customFormat="1" ht="12.75">
      <c r="A84" s="510"/>
      <c r="B84" s="497" t="s">
        <v>81</v>
      </c>
      <c r="C84" s="497" t="s">
        <v>81</v>
      </c>
      <c r="D84" s="989" t="s">
        <v>82</v>
      </c>
      <c r="E84" s="990"/>
      <c r="F84" s="491"/>
      <c r="G84" s="491"/>
      <c r="H84" s="491"/>
    </row>
    <row r="85" spans="1:8" s="93" customFormat="1" ht="12.75">
      <c r="A85" s="498" t="s">
        <v>150</v>
      </c>
      <c r="B85" s="498" t="s">
        <v>84</v>
      </c>
      <c r="C85" s="498" t="s">
        <v>85</v>
      </c>
      <c r="D85" s="499" t="str">
        <f>CONCATENATE("Até o  ",B12)</f>
        <v>Até o  Mês</v>
      </c>
      <c r="E85" s="500" t="s">
        <v>87</v>
      </c>
      <c r="F85" s="491"/>
      <c r="G85" s="491"/>
      <c r="H85" s="491"/>
    </row>
    <row r="86" spans="1:8" s="93" customFormat="1" ht="12.75">
      <c r="A86" s="511"/>
      <c r="B86" s="502"/>
      <c r="C86" s="502" t="s">
        <v>89</v>
      </c>
      <c r="D86" s="503" t="s">
        <v>90</v>
      </c>
      <c r="E86" s="504" t="s">
        <v>147</v>
      </c>
      <c r="F86" s="491"/>
      <c r="G86" s="491"/>
      <c r="H86" s="491"/>
    </row>
    <row r="87" spans="1:8" s="93" customFormat="1" ht="12.75">
      <c r="A87" s="512" t="s">
        <v>653</v>
      </c>
      <c r="B87" s="796"/>
      <c r="C87" s="784"/>
      <c r="D87" s="783"/>
      <c r="E87" s="788"/>
      <c r="F87" s="491"/>
      <c r="G87" s="491"/>
      <c r="H87" s="491"/>
    </row>
    <row r="88" spans="1:8" s="93" customFormat="1" ht="12.75">
      <c r="A88" s="490" t="s">
        <v>652</v>
      </c>
      <c r="B88" s="785"/>
      <c r="C88" s="783"/>
      <c r="D88" s="783"/>
      <c r="E88" s="789"/>
      <c r="F88" s="491"/>
      <c r="G88" s="491"/>
      <c r="H88" s="491"/>
    </row>
    <row r="89" spans="1:8" s="93" customFormat="1" ht="12.75">
      <c r="A89" s="490" t="s">
        <v>651</v>
      </c>
      <c r="B89" s="785"/>
      <c r="C89" s="783"/>
      <c r="D89" s="783"/>
      <c r="E89" s="789"/>
      <c r="F89" s="491"/>
      <c r="G89" s="491"/>
      <c r="H89" s="491"/>
    </row>
    <row r="90" spans="1:8" s="93" customFormat="1" ht="12.75">
      <c r="A90" s="490" t="s">
        <v>650</v>
      </c>
      <c r="B90" s="785"/>
      <c r="C90" s="783"/>
      <c r="D90" s="783"/>
      <c r="E90" s="789"/>
      <c r="F90" s="491"/>
      <c r="G90" s="491"/>
      <c r="H90" s="491"/>
    </row>
    <row r="91" spans="1:8" s="93" customFormat="1" ht="12.75">
      <c r="A91" s="490" t="s">
        <v>649</v>
      </c>
      <c r="B91" s="785"/>
      <c r="C91" s="783"/>
      <c r="D91" s="783"/>
      <c r="E91" s="789"/>
      <c r="F91" s="491"/>
      <c r="G91" s="491"/>
      <c r="H91" s="491"/>
    </row>
    <row r="92" spans="1:8" s="93" customFormat="1" ht="11.25" customHeight="1">
      <c r="A92" s="490" t="s">
        <v>648</v>
      </c>
      <c r="B92" s="785"/>
      <c r="C92" s="783"/>
      <c r="D92" s="783"/>
      <c r="E92" s="789"/>
      <c r="F92" s="491"/>
      <c r="G92" s="491"/>
      <c r="H92" s="491"/>
    </row>
    <row r="93" spans="1:8" s="93" customFormat="1" ht="12.75">
      <c r="A93" s="490" t="s">
        <v>647</v>
      </c>
      <c r="B93" s="785"/>
      <c r="C93" s="783"/>
      <c r="D93" s="783"/>
      <c r="E93" s="789"/>
      <c r="F93" s="491"/>
      <c r="G93" s="491"/>
      <c r="H93" s="491"/>
    </row>
    <row r="94" spans="1:8" s="93" customFormat="1" ht="12.75">
      <c r="A94" s="490" t="s">
        <v>646</v>
      </c>
      <c r="B94" s="785"/>
      <c r="C94" s="783"/>
      <c r="D94" s="783"/>
      <c r="E94" s="789"/>
      <c r="F94" s="491"/>
      <c r="G94" s="491"/>
      <c r="H94" s="491"/>
    </row>
    <row r="95" spans="1:8" s="93" customFormat="1" ht="12.75">
      <c r="A95" s="490" t="s">
        <v>645</v>
      </c>
      <c r="B95" s="785"/>
      <c r="C95" s="783"/>
      <c r="D95" s="783"/>
      <c r="E95" s="789"/>
      <c r="F95" s="491"/>
      <c r="G95" s="491"/>
      <c r="H95" s="491"/>
    </row>
    <row r="96" spans="1:8" s="93" customFormat="1" ht="12.75">
      <c r="A96" s="490" t="s">
        <v>644</v>
      </c>
      <c r="B96" s="785"/>
      <c r="C96" s="783"/>
      <c r="D96" s="783"/>
      <c r="E96" s="789"/>
      <c r="F96" s="491"/>
      <c r="G96" s="491"/>
      <c r="H96" s="491"/>
    </row>
    <row r="97" spans="1:8" s="93" customFormat="1" ht="12.75">
      <c r="A97" s="490" t="s">
        <v>643</v>
      </c>
      <c r="B97" s="785"/>
      <c r="C97" s="795"/>
      <c r="D97" s="795"/>
      <c r="E97" s="789"/>
      <c r="F97" s="491"/>
      <c r="G97" s="491"/>
      <c r="H97" s="491"/>
    </row>
    <row r="98" spans="1:8" s="93" customFormat="1" ht="12.75">
      <c r="A98" s="493" t="s">
        <v>642</v>
      </c>
      <c r="B98" s="797"/>
      <c r="C98" s="786"/>
      <c r="D98" s="786"/>
      <c r="E98" s="787"/>
      <c r="F98" s="491"/>
      <c r="G98" s="491"/>
      <c r="H98" s="491"/>
    </row>
    <row r="99" spans="1:10" s="93" customFormat="1" ht="25.5" hidden="1">
      <c r="A99" s="514" t="s">
        <v>641</v>
      </c>
      <c r="B99" s="513"/>
      <c r="C99" s="513"/>
      <c r="D99" s="513"/>
      <c r="E99" s="515"/>
      <c r="F99" s="516"/>
      <c r="G99" s="516"/>
      <c r="H99" s="516"/>
      <c r="I99" s="141"/>
      <c r="J99" s="94"/>
    </row>
    <row r="100" spans="1:12" s="93" customFormat="1" ht="12.75">
      <c r="A100" s="590">
        <f>IF(D98=0,"",IF(D98&gt;0,"ACRÉSCIMO RESULTANTE DAS TRANSFERÊNCIAS DO FUNDEB","DECRÉSCIMO RESULTANTE DAS TRANSFERÊNCIAS DO FUNDEB"))</f>
      </c>
      <c r="B100" s="589"/>
      <c r="C100" s="518"/>
      <c r="D100" s="518"/>
      <c r="E100" s="519"/>
      <c r="F100" s="520"/>
      <c r="G100" s="491"/>
      <c r="H100" s="521"/>
      <c r="I100" s="142"/>
      <c r="J100" s="142"/>
      <c r="K100" s="142"/>
      <c r="L100" s="94"/>
    </row>
    <row r="101" spans="1:12" s="93" customFormat="1" ht="12.75">
      <c r="A101" s="520"/>
      <c r="B101" s="520"/>
      <c r="C101" s="520"/>
      <c r="D101" s="522"/>
      <c r="E101" s="522"/>
      <c r="F101" s="520"/>
      <c r="G101" s="491"/>
      <c r="H101" s="521"/>
      <c r="I101" s="142"/>
      <c r="J101" s="142"/>
      <c r="K101" s="142"/>
      <c r="L101" s="94"/>
    </row>
    <row r="102" spans="1:12" s="93" customFormat="1" ht="44.25" customHeight="1">
      <c r="A102" s="993" t="s">
        <v>151</v>
      </c>
      <c r="B102" s="499" t="s">
        <v>116</v>
      </c>
      <c r="C102" s="499" t="s">
        <v>116</v>
      </c>
      <c r="D102" s="996" t="s">
        <v>117</v>
      </c>
      <c r="E102" s="988"/>
      <c r="F102" s="996" t="s">
        <v>118</v>
      </c>
      <c r="G102" s="988"/>
      <c r="H102" s="523" t="s">
        <v>576</v>
      </c>
      <c r="I102" s="140"/>
      <c r="J102" s="131"/>
      <c r="K102" s="130"/>
      <c r="L102" s="94"/>
    </row>
    <row r="103" spans="1:12" s="93" customFormat="1" ht="12.75">
      <c r="A103" s="994"/>
      <c r="B103" s="524" t="s">
        <v>84</v>
      </c>
      <c r="C103" s="524" t="s">
        <v>85</v>
      </c>
      <c r="D103" s="499" t="str">
        <f>CONCATENATE("Até o  ",B12)</f>
        <v>Até o  Mês</v>
      </c>
      <c r="E103" s="525" t="s">
        <v>87</v>
      </c>
      <c r="F103" s="499" t="str">
        <f>CONCATENATE("Até o  ",B12)</f>
        <v>Até o  Mês</v>
      </c>
      <c r="G103" s="525" t="s">
        <v>87</v>
      </c>
      <c r="H103" s="526"/>
      <c r="I103" s="130"/>
      <c r="J103" s="130"/>
      <c r="K103" s="94"/>
      <c r="L103" s="94"/>
    </row>
    <row r="104" spans="1:12" s="93" customFormat="1" ht="12.75">
      <c r="A104" s="995"/>
      <c r="B104" s="501"/>
      <c r="C104" s="503" t="s">
        <v>121</v>
      </c>
      <c r="D104" s="503" t="s">
        <v>122</v>
      </c>
      <c r="E104" s="527" t="s">
        <v>152</v>
      </c>
      <c r="F104" s="503" t="s">
        <v>123</v>
      </c>
      <c r="G104" s="527" t="s">
        <v>566</v>
      </c>
      <c r="H104" s="528" t="s">
        <v>367</v>
      </c>
      <c r="I104" s="130"/>
      <c r="J104" s="130"/>
      <c r="K104" s="130"/>
      <c r="L104" s="94"/>
    </row>
    <row r="105" spans="1:8" s="93" customFormat="1" ht="12.75">
      <c r="A105" s="529" t="s">
        <v>640</v>
      </c>
      <c r="B105" s="798"/>
      <c r="C105" s="798"/>
      <c r="D105" s="798"/>
      <c r="E105" s="798"/>
      <c r="F105" s="799"/>
      <c r="G105" s="793"/>
      <c r="H105" s="784"/>
    </row>
    <row r="106" spans="1:8" s="93" customFormat="1" ht="12.75">
      <c r="A106" s="530" t="s">
        <v>639</v>
      </c>
      <c r="B106" s="800"/>
      <c r="C106" s="800"/>
      <c r="D106" s="800"/>
      <c r="E106" s="800"/>
      <c r="F106" s="801"/>
      <c r="G106" s="782"/>
      <c r="H106" s="783"/>
    </row>
    <row r="107" spans="1:8" s="93" customFormat="1" ht="12.75">
      <c r="A107" s="530" t="s">
        <v>638</v>
      </c>
      <c r="B107" s="800"/>
      <c r="C107" s="800"/>
      <c r="D107" s="800"/>
      <c r="E107" s="800"/>
      <c r="F107" s="801"/>
      <c r="G107" s="782"/>
      <c r="H107" s="783"/>
    </row>
    <row r="108" spans="1:8" s="93" customFormat="1" ht="12.75">
      <c r="A108" s="530" t="s">
        <v>637</v>
      </c>
      <c r="B108" s="800"/>
      <c r="C108" s="800"/>
      <c r="D108" s="800"/>
      <c r="E108" s="800"/>
      <c r="F108" s="801"/>
      <c r="G108" s="782"/>
      <c r="H108" s="783"/>
    </row>
    <row r="109" spans="1:8" s="93" customFormat="1" ht="12.75">
      <c r="A109" s="530" t="s">
        <v>636</v>
      </c>
      <c r="B109" s="800"/>
      <c r="C109" s="800"/>
      <c r="D109" s="800"/>
      <c r="E109" s="800"/>
      <c r="F109" s="801"/>
      <c r="G109" s="782"/>
      <c r="H109" s="783"/>
    </row>
    <row r="110" spans="1:8" s="93" customFormat="1" ht="12.75">
      <c r="A110" s="531" t="s">
        <v>635</v>
      </c>
      <c r="B110" s="800"/>
      <c r="C110" s="800"/>
      <c r="D110" s="800"/>
      <c r="E110" s="800"/>
      <c r="F110" s="801"/>
      <c r="G110" s="794"/>
      <c r="H110" s="795"/>
    </row>
    <row r="111" spans="1:8" s="93" customFormat="1" ht="12.75">
      <c r="A111" s="531" t="s">
        <v>634</v>
      </c>
      <c r="B111" s="802"/>
      <c r="C111" s="803"/>
      <c r="D111" s="803"/>
      <c r="E111" s="802"/>
      <c r="F111" s="804"/>
      <c r="G111" s="786"/>
      <c r="H111" s="787"/>
    </row>
    <row r="112" spans="1:8" s="93" customFormat="1" ht="12.75">
      <c r="A112" s="494"/>
      <c r="B112" s="494"/>
      <c r="C112" s="532"/>
      <c r="D112" s="532"/>
      <c r="E112" s="532"/>
      <c r="F112" s="532"/>
      <c r="G112" s="533"/>
      <c r="H112" s="533"/>
    </row>
    <row r="113" spans="1:9" s="128" customFormat="1" ht="12.75" customHeight="1">
      <c r="A113" s="534" t="s">
        <v>551</v>
      </c>
      <c r="B113" s="535" t="s">
        <v>173</v>
      </c>
      <c r="C113" s="536"/>
      <c r="D113" s="536"/>
      <c r="E113" s="536"/>
      <c r="F113" s="536"/>
      <c r="G113" s="536"/>
      <c r="H113" s="536"/>
      <c r="I113" s="323"/>
    </row>
    <row r="114" spans="1:9" s="93" customFormat="1" ht="25.5">
      <c r="A114" s="537" t="s">
        <v>633</v>
      </c>
      <c r="B114" s="783"/>
      <c r="C114" s="538"/>
      <c r="D114" s="538"/>
      <c r="E114" s="538"/>
      <c r="F114" s="538"/>
      <c r="G114" s="538"/>
      <c r="H114" s="538"/>
      <c r="I114" s="94"/>
    </row>
    <row r="115" spans="1:9" s="93" customFormat="1" ht="12.75">
      <c r="A115" s="539" t="s">
        <v>632</v>
      </c>
      <c r="B115" s="783"/>
      <c r="C115" s="538"/>
      <c r="D115" s="538"/>
      <c r="E115" s="538"/>
      <c r="F115" s="538"/>
      <c r="G115" s="538"/>
      <c r="H115" s="538"/>
      <c r="I115" s="94"/>
    </row>
    <row r="116" spans="1:9" s="93" customFormat="1" ht="12.75">
      <c r="A116" s="539" t="s">
        <v>631</v>
      </c>
      <c r="B116" s="783"/>
      <c r="C116" s="538"/>
      <c r="D116" s="538"/>
      <c r="E116" s="538"/>
      <c r="F116" s="538"/>
      <c r="G116" s="538"/>
      <c r="H116" s="538"/>
      <c r="I116" s="94"/>
    </row>
    <row r="117" spans="1:9" s="93" customFormat="1" ht="12.75" customHeight="1">
      <c r="A117" s="540" t="s">
        <v>630</v>
      </c>
      <c r="B117" s="783"/>
      <c r="C117" s="538"/>
      <c r="D117" s="538"/>
      <c r="E117" s="538"/>
      <c r="F117" s="538"/>
      <c r="G117" s="538"/>
      <c r="H117" s="538"/>
      <c r="I117" s="94"/>
    </row>
    <row r="118" spans="1:9" s="93" customFormat="1" ht="12.75">
      <c r="A118" s="539" t="s">
        <v>629</v>
      </c>
      <c r="B118" s="783"/>
      <c r="C118" s="538"/>
      <c r="D118" s="538"/>
      <c r="E118" s="538"/>
      <c r="F118" s="538"/>
      <c r="G118" s="538"/>
      <c r="H118" s="538"/>
      <c r="I118" s="94"/>
    </row>
    <row r="119" spans="1:9" s="93" customFormat="1" ht="12.75">
      <c r="A119" s="541" t="s">
        <v>628</v>
      </c>
      <c r="B119" s="795"/>
      <c r="C119" s="538"/>
      <c r="D119" s="538"/>
      <c r="E119" s="538"/>
      <c r="F119" s="538"/>
      <c r="G119" s="538"/>
      <c r="H119" s="538"/>
      <c r="I119" s="94"/>
    </row>
    <row r="120" spans="1:9" s="93" customFormat="1" ht="12.75" customHeight="1">
      <c r="A120" s="542" t="s">
        <v>627</v>
      </c>
      <c r="B120" s="805"/>
      <c r="C120" s="538"/>
      <c r="D120" s="538"/>
      <c r="E120" s="538"/>
      <c r="F120" s="538"/>
      <c r="G120" s="538"/>
      <c r="H120" s="538"/>
      <c r="I120" s="94"/>
    </row>
    <row r="121" spans="1:11" s="93" customFormat="1" ht="12.75" customHeight="1">
      <c r="A121" s="543"/>
      <c r="B121" s="543"/>
      <c r="C121" s="544"/>
      <c r="D121" s="544"/>
      <c r="E121" s="544"/>
      <c r="F121" s="544"/>
      <c r="G121" s="545"/>
      <c r="H121" s="545"/>
      <c r="I121" s="94"/>
      <c r="J121" s="94"/>
      <c r="K121" s="94"/>
    </row>
    <row r="122" spans="1:11" s="93" customFormat="1" ht="15.75" customHeight="1">
      <c r="A122" s="534" t="s">
        <v>552</v>
      </c>
      <c r="B122" s="535" t="s">
        <v>173</v>
      </c>
      <c r="C122" s="538"/>
      <c r="D122" s="538"/>
      <c r="E122" s="538"/>
      <c r="F122" s="538"/>
      <c r="G122" s="538"/>
      <c r="H122" s="538"/>
      <c r="I122" s="94"/>
      <c r="J122" s="94"/>
      <c r="K122" s="94"/>
    </row>
    <row r="123" spans="1:8" s="93" customFormat="1" ht="12.75" customHeight="1">
      <c r="A123" s="546" t="s">
        <v>626</v>
      </c>
      <c r="B123" s="783"/>
      <c r="C123" s="491"/>
      <c r="D123" s="491"/>
      <c r="E123" s="491"/>
      <c r="F123" s="491"/>
      <c r="G123" s="491"/>
      <c r="H123" s="491"/>
    </row>
    <row r="124" spans="1:8" s="93" customFormat="1" ht="14.25" customHeight="1">
      <c r="A124" s="547" t="s">
        <v>625</v>
      </c>
      <c r="B124" s="783"/>
      <c r="C124" s="491"/>
      <c r="D124" s="491"/>
      <c r="E124" s="491"/>
      <c r="F124" s="491"/>
      <c r="G124" s="491"/>
      <c r="H124" s="491"/>
    </row>
    <row r="125" spans="1:8" s="93" customFormat="1" ht="12.75" customHeight="1">
      <c r="A125" s="547" t="s">
        <v>624</v>
      </c>
      <c r="B125" s="783"/>
      <c r="C125" s="491"/>
      <c r="D125" s="491"/>
      <c r="E125" s="491"/>
      <c r="F125" s="491"/>
      <c r="G125" s="491"/>
      <c r="H125" s="491"/>
    </row>
    <row r="126" spans="1:8" s="93" customFormat="1" ht="13.5" customHeight="1">
      <c r="A126" s="517" t="s">
        <v>623</v>
      </c>
      <c r="B126" s="806"/>
      <c r="C126" s="491"/>
      <c r="D126" s="491"/>
      <c r="E126" s="491"/>
      <c r="F126" s="491"/>
      <c r="G126" s="491"/>
      <c r="H126" s="491"/>
    </row>
    <row r="127" spans="1:8" s="93" customFormat="1" ht="13.5" customHeight="1">
      <c r="A127" s="520"/>
      <c r="B127" s="548"/>
      <c r="C127" s="491"/>
      <c r="D127" s="491"/>
      <c r="E127" s="491"/>
      <c r="F127" s="491"/>
      <c r="G127" s="491"/>
      <c r="H127" s="491"/>
    </row>
    <row r="128" spans="1:8" s="139" customFormat="1" ht="16.5" customHeight="1">
      <c r="A128" s="534" t="s">
        <v>622</v>
      </c>
      <c r="B128" s="535" t="s">
        <v>173</v>
      </c>
      <c r="C128" s="549"/>
      <c r="D128" s="549"/>
      <c r="E128" s="549"/>
      <c r="F128" s="549"/>
      <c r="G128" s="549"/>
      <c r="H128" s="549"/>
    </row>
    <row r="129" spans="1:8" s="93" customFormat="1" ht="13.5" customHeight="1">
      <c r="A129" s="550" t="s">
        <v>621</v>
      </c>
      <c r="B129" s="783"/>
      <c r="C129" s="491"/>
      <c r="D129" s="491"/>
      <c r="E129" s="491"/>
      <c r="F129" s="491"/>
      <c r="G129" s="491"/>
      <c r="H129" s="491"/>
    </row>
    <row r="130" spans="1:8" s="93" customFormat="1" ht="17.25" customHeight="1">
      <c r="A130" s="551" t="s">
        <v>620</v>
      </c>
      <c r="B130" s="795"/>
      <c r="C130" s="491"/>
      <c r="D130" s="491"/>
      <c r="E130" s="491"/>
      <c r="F130" s="491"/>
      <c r="G130" s="491"/>
      <c r="H130" s="491"/>
    </row>
    <row r="131" spans="1:8" s="93" customFormat="1" ht="17.25" customHeight="1">
      <c r="A131" s="552"/>
      <c r="B131" s="538"/>
      <c r="C131" s="491"/>
      <c r="D131" s="491"/>
      <c r="E131" s="491"/>
      <c r="F131" s="491"/>
      <c r="G131" s="491"/>
      <c r="H131" s="491"/>
    </row>
    <row r="132" spans="1:8" s="93" customFormat="1" ht="12.75">
      <c r="A132" s="986" t="s">
        <v>619</v>
      </c>
      <c r="B132" s="987"/>
      <c r="C132" s="987"/>
      <c r="D132" s="987"/>
      <c r="E132" s="988"/>
      <c r="F132" s="491"/>
      <c r="G132" s="491"/>
      <c r="H132" s="491"/>
    </row>
    <row r="133" spans="1:8" s="93" customFormat="1" ht="12.75">
      <c r="A133" s="553"/>
      <c r="B133" s="497" t="s">
        <v>81</v>
      </c>
      <c r="C133" s="499" t="s">
        <v>81</v>
      </c>
      <c r="D133" s="996" t="s">
        <v>82</v>
      </c>
      <c r="E133" s="988"/>
      <c r="F133" s="491"/>
      <c r="G133" s="491"/>
      <c r="H133" s="491"/>
    </row>
    <row r="134" spans="1:8" s="93" customFormat="1" ht="12.75">
      <c r="A134" s="553" t="s">
        <v>353</v>
      </c>
      <c r="B134" s="498" t="s">
        <v>84</v>
      </c>
      <c r="C134" s="524" t="s">
        <v>85</v>
      </c>
      <c r="D134" s="499" t="str">
        <f>CONCATENATE("Até o  ",B12)</f>
        <v>Até o  Mês</v>
      </c>
      <c r="E134" s="500" t="s">
        <v>87</v>
      </c>
      <c r="F134" s="538"/>
      <c r="G134" s="538"/>
      <c r="H134" s="491"/>
    </row>
    <row r="135" spans="1:8" s="93" customFormat="1" ht="12.75">
      <c r="A135" s="554"/>
      <c r="B135" s="502"/>
      <c r="C135" s="503" t="s">
        <v>89</v>
      </c>
      <c r="D135" s="503" t="s">
        <v>90</v>
      </c>
      <c r="E135" s="504" t="s">
        <v>147</v>
      </c>
      <c r="F135" s="516"/>
      <c r="G135" s="538"/>
      <c r="H135" s="491"/>
    </row>
    <row r="136" spans="1:8" s="93" customFormat="1" ht="15.75">
      <c r="A136" s="555" t="s">
        <v>618</v>
      </c>
      <c r="B136" s="808"/>
      <c r="C136" s="795"/>
      <c r="D136" s="787"/>
      <c r="E136" s="807"/>
      <c r="F136" s="521"/>
      <c r="G136" s="538"/>
      <c r="H136" s="491"/>
    </row>
    <row r="137" spans="1:12" s="93" customFormat="1" ht="12.75">
      <c r="A137" s="520"/>
      <c r="B137" s="520"/>
      <c r="C137" s="520"/>
      <c r="D137" s="520"/>
      <c r="E137" s="520"/>
      <c r="F137" s="520"/>
      <c r="G137" s="538"/>
      <c r="H137" s="521"/>
      <c r="I137" s="142"/>
      <c r="J137" s="142"/>
      <c r="K137" s="142"/>
      <c r="L137" s="94"/>
    </row>
    <row r="138" spans="1:12" s="93" customFormat="1" ht="44.25" customHeight="1">
      <c r="A138" s="993" t="s">
        <v>354</v>
      </c>
      <c r="B138" s="499" t="s">
        <v>116</v>
      </c>
      <c r="C138" s="499" t="s">
        <v>116</v>
      </c>
      <c r="D138" s="996" t="s">
        <v>117</v>
      </c>
      <c r="E138" s="988"/>
      <c r="F138" s="996" t="s">
        <v>118</v>
      </c>
      <c r="G138" s="988"/>
      <c r="H138" s="523" t="s">
        <v>576</v>
      </c>
      <c r="I138" s="140"/>
      <c r="J138" s="131"/>
      <c r="K138" s="130"/>
      <c r="L138" s="94"/>
    </row>
    <row r="139" spans="1:12" s="93" customFormat="1" ht="12.75">
      <c r="A139" s="994"/>
      <c r="B139" s="524" t="s">
        <v>84</v>
      </c>
      <c r="C139" s="524" t="s">
        <v>85</v>
      </c>
      <c r="D139" s="499" t="str">
        <f>CONCATENATE("Até o  ",B12)</f>
        <v>Até o  Mês</v>
      </c>
      <c r="E139" s="525" t="s">
        <v>87</v>
      </c>
      <c r="F139" s="499" t="str">
        <f>CONCATENATE("Até o  ",B12)</f>
        <v>Até o  Mês</v>
      </c>
      <c r="G139" s="525" t="s">
        <v>87</v>
      </c>
      <c r="H139" s="526"/>
      <c r="I139" s="130"/>
      <c r="J139" s="130"/>
      <c r="K139" s="94"/>
      <c r="L139" s="94"/>
    </row>
    <row r="140" spans="1:12" s="93" customFormat="1" ht="12.75">
      <c r="A140" s="995"/>
      <c r="B140" s="501"/>
      <c r="C140" s="503" t="s">
        <v>121</v>
      </c>
      <c r="D140" s="503" t="s">
        <v>122</v>
      </c>
      <c r="E140" s="527" t="s">
        <v>152</v>
      </c>
      <c r="F140" s="503" t="s">
        <v>123</v>
      </c>
      <c r="G140" s="527" t="s">
        <v>566</v>
      </c>
      <c r="H140" s="528" t="s">
        <v>367</v>
      </c>
      <c r="I140" s="130"/>
      <c r="J140" s="130"/>
      <c r="K140" s="130"/>
      <c r="L140" s="94"/>
    </row>
    <row r="141" spans="1:12" s="93" customFormat="1" ht="12.75">
      <c r="A141" s="512" t="s">
        <v>617</v>
      </c>
      <c r="B141" s="784"/>
      <c r="C141" s="788"/>
      <c r="D141" s="788"/>
      <c r="E141" s="788"/>
      <c r="F141" s="793"/>
      <c r="G141" s="793"/>
      <c r="H141" s="784"/>
      <c r="I141" s="94"/>
      <c r="J141" s="94"/>
      <c r="K141" s="94"/>
      <c r="L141" s="94"/>
    </row>
    <row r="142" spans="1:12" s="93" customFormat="1" ht="12.75">
      <c r="A142" s="490" t="s">
        <v>616</v>
      </c>
      <c r="B142" s="783"/>
      <c r="C142" s="789"/>
      <c r="D142" s="789"/>
      <c r="E142" s="789"/>
      <c r="F142" s="782"/>
      <c r="G142" s="782"/>
      <c r="H142" s="783"/>
      <c r="I142" s="94"/>
      <c r="J142" s="94"/>
      <c r="K142" s="94"/>
      <c r="L142" s="94"/>
    </row>
    <row r="143" spans="1:8" s="93" customFormat="1" ht="12.75">
      <c r="A143" s="490" t="s">
        <v>615</v>
      </c>
      <c r="B143" s="783"/>
      <c r="C143" s="789"/>
      <c r="D143" s="789"/>
      <c r="E143" s="789"/>
      <c r="F143" s="782"/>
      <c r="G143" s="782"/>
      <c r="H143" s="783"/>
    </row>
    <row r="144" spans="1:8" s="93" customFormat="1" ht="12.75">
      <c r="A144" s="490" t="s">
        <v>614</v>
      </c>
      <c r="B144" s="783"/>
      <c r="C144" s="789"/>
      <c r="D144" s="789"/>
      <c r="E144" s="789"/>
      <c r="F144" s="782"/>
      <c r="G144" s="782"/>
      <c r="H144" s="783"/>
    </row>
    <row r="145" spans="1:8" s="93" customFormat="1" ht="12.75">
      <c r="A145" s="490" t="s">
        <v>613</v>
      </c>
      <c r="B145" s="783"/>
      <c r="C145" s="789"/>
      <c r="D145" s="789"/>
      <c r="E145" s="789"/>
      <c r="F145" s="782"/>
      <c r="G145" s="782"/>
      <c r="H145" s="783"/>
    </row>
    <row r="146" spans="1:8" s="93" customFormat="1" ht="12.75">
      <c r="A146" s="490" t="s">
        <v>612</v>
      </c>
      <c r="B146" s="783"/>
      <c r="C146" s="789"/>
      <c r="D146" s="789"/>
      <c r="E146" s="789"/>
      <c r="F146" s="782"/>
      <c r="G146" s="782"/>
      <c r="H146" s="783"/>
    </row>
    <row r="147" spans="1:8" s="93" customFormat="1" ht="12.75">
      <c r="A147" s="490" t="s">
        <v>611</v>
      </c>
      <c r="B147" s="783"/>
      <c r="C147" s="789"/>
      <c r="D147" s="789"/>
      <c r="E147" s="789"/>
      <c r="F147" s="782"/>
      <c r="G147" s="782"/>
      <c r="H147" s="783"/>
    </row>
    <row r="148" spans="1:8" s="93" customFormat="1" ht="12.75">
      <c r="A148" s="490" t="s">
        <v>610</v>
      </c>
      <c r="B148" s="783"/>
      <c r="C148" s="789"/>
      <c r="D148" s="789"/>
      <c r="E148" s="789"/>
      <c r="F148" s="782"/>
      <c r="G148" s="782"/>
      <c r="H148" s="783"/>
    </row>
    <row r="149" spans="1:8" s="93" customFormat="1" ht="12.75">
      <c r="A149" s="490" t="s">
        <v>609</v>
      </c>
      <c r="B149" s="783"/>
      <c r="C149" s="789"/>
      <c r="D149" s="789"/>
      <c r="E149" s="789"/>
      <c r="F149" s="782"/>
      <c r="G149" s="782"/>
      <c r="H149" s="783"/>
    </row>
    <row r="150" spans="1:8" s="93" customFormat="1" ht="12.75">
      <c r="A150" s="490" t="s">
        <v>608</v>
      </c>
      <c r="B150" s="783"/>
      <c r="C150" s="789"/>
      <c r="D150" s="789"/>
      <c r="E150" s="789"/>
      <c r="F150" s="782"/>
      <c r="G150" s="782"/>
      <c r="H150" s="783"/>
    </row>
    <row r="151" spans="1:8" s="93" customFormat="1" ht="12.75">
      <c r="A151" s="490" t="s">
        <v>607</v>
      </c>
      <c r="B151" s="789"/>
      <c r="C151" s="789"/>
      <c r="D151" s="789"/>
      <c r="E151" s="789"/>
      <c r="F151" s="782"/>
      <c r="G151" s="782"/>
      <c r="H151" s="783"/>
    </row>
    <row r="152" spans="1:8" s="93" customFormat="1" ht="12.75">
      <c r="A152" s="490" t="s">
        <v>606</v>
      </c>
      <c r="B152" s="789"/>
      <c r="C152" s="789"/>
      <c r="D152" s="789"/>
      <c r="E152" s="789"/>
      <c r="F152" s="782"/>
      <c r="G152" s="782"/>
      <c r="H152" s="783"/>
    </row>
    <row r="153" spans="1:8" s="93" customFormat="1" ht="12.75">
      <c r="A153" s="490" t="s">
        <v>605</v>
      </c>
      <c r="B153" s="789"/>
      <c r="C153" s="789"/>
      <c r="D153" s="789"/>
      <c r="E153" s="789"/>
      <c r="F153" s="782"/>
      <c r="G153" s="782"/>
      <c r="H153" s="783"/>
    </row>
    <row r="154" spans="1:8" s="93" customFormat="1" ht="12.75">
      <c r="A154" s="557" t="s">
        <v>604</v>
      </c>
      <c r="B154" s="789"/>
      <c r="C154" s="789"/>
      <c r="D154" s="789"/>
      <c r="E154" s="789"/>
      <c r="F154" s="794"/>
      <c r="G154" s="794"/>
      <c r="H154" s="795"/>
    </row>
    <row r="155" spans="1:8" s="93" customFormat="1" ht="12.75">
      <c r="A155" s="557" t="s">
        <v>603</v>
      </c>
      <c r="B155" s="807"/>
      <c r="C155" s="807"/>
      <c r="D155" s="807"/>
      <c r="E155" s="807"/>
      <c r="F155" s="786"/>
      <c r="G155" s="787"/>
      <c r="H155" s="807"/>
    </row>
    <row r="156" spans="1:8" s="93" customFormat="1" ht="12.75">
      <c r="A156" s="558"/>
      <c r="B156" s="520"/>
      <c r="C156" s="520"/>
      <c r="D156" s="520"/>
      <c r="E156" s="520"/>
      <c r="F156" s="520"/>
      <c r="G156" s="538"/>
      <c r="H156" s="538"/>
    </row>
    <row r="157" spans="1:8" s="93" customFormat="1" ht="12.75">
      <c r="A157" s="534" t="s">
        <v>355</v>
      </c>
      <c r="B157" s="535" t="s">
        <v>173</v>
      </c>
      <c r="C157" s="491"/>
      <c r="D157" s="491"/>
      <c r="E157" s="491"/>
      <c r="F157" s="491"/>
      <c r="G157" s="491"/>
      <c r="H157" s="491"/>
    </row>
    <row r="158" spans="1:8" s="93" customFormat="1" ht="12.75">
      <c r="A158" s="539" t="s">
        <v>602</v>
      </c>
      <c r="B158" s="783"/>
      <c r="C158" s="491"/>
      <c r="D158" s="491"/>
      <c r="E158" s="491"/>
      <c r="F158" s="491"/>
      <c r="G158" s="491"/>
      <c r="H158" s="491"/>
    </row>
    <row r="159" spans="1:8" s="93" customFormat="1" ht="12.75">
      <c r="A159" s="539" t="s">
        <v>601</v>
      </c>
      <c r="B159" s="783"/>
      <c r="C159" s="491"/>
      <c r="D159" s="491"/>
      <c r="E159" s="491"/>
      <c r="F159" s="491"/>
      <c r="G159" s="491"/>
      <c r="H159" s="491"/>
    </row>
    <row r="160" spans="1:8" s="93" customFormat="1" ht="12.75" customHeight="1">
      <c r="A160" s="540" t="s">
        <v>600</v>
      </c>
      <c r="B160" s="783"/>
      <c r="C160" s="491"/>
      <c r="D160" s="491"/>
      <c r="E160" s="491"/>
      <c r="F160" s="491"/>
      <c r="G160" s="491"/>
      <c r="H160" s="491"/>
    </row>
    <row r="161" spans="1:8" s="93" customFormat="1" ht="12.75" customHeight="1">
      <c r="A161" s="559" t="s">
        <v>599</v>
      </c>
      <c r="B161" s="783"/>
      <c r="C161" s="491"/>
      <c r="D161" s="491"/>
      <c r="E161" s="491"/>
      <c r="F161" s="491"/>
      <c r="G161" s="491"/>
      <c r="H161" s="491"/>
    </row>
    <row r="162" spans="1:8" s="93" customFormat="1" ht="12.75" customHeight="1">
      <c r="A162" s="559" t="s">
        <v>598</v>
      </c>
      <c r="B162" s="783"/>
      <c r="C162" s="491"/>
      <c r="D162" s="491"/>
      <c r="E162" s="491"/>
      <c r="F162" s="491"/>
      <c r="G162" s="491"/>
      <c r="H162" s="491"/>
    </row>
    <row r="163" spans="1:8" s="93" customFormat="1" ht="28.5">
      <c r="A163" s="550" t="s">
        <v>597</v>
      </c>
      <c r="B163" s="783"/>
      <c r="C163" s="491"/>
      <c r="D163" s="491"/>
      <c r="E163" s="491"/>
      <c r="F163" s="491"/>
      <c r="G163" s="491"/>
      <c r="H163" s="491"/>
    </row>
    <row r="164" spans="1:8" s="93" customFormat="1" ht="25.5">
      <c r="A164" s="560" t="s">
        <v>743</v>
      </c>
      <c r="B164" s="795"/>
      <c r="C164" s="491"/>
      <c r="D164" s="491"/>
      <c r="E164" s="491"/>
      <c r="F164" s="491"/>
      <c r="G164" s="491"/>
      <c r="H164" s="491"/>
    </row>
    <row r="165" spans="1:8" s="93" customFormat="1" ht="28.5">
      <c r="A165" s="561" t="s">
        <v>782</v>
      </c>
      <c r="B165" s="787"/>
      <c r="C165" s="538"/>
      <c r="D165" s="538"/>
      <c r="E165" s="538"/>
      <c r="F165" s="491"/>
      <c r="G165" s="491"/>
      <c r="H165" s="491"/>
    </row>
    <row r="166" spans="1:8" s="93" customFormat="1" ht="15.75" customHeight="1">
      <c r="A166" s="494"/>
      <c r="B166" s="495"/>
      <c r="C166" s="538"/>
      <c r="D166" s="538"/>
      <c r="E166" s="538"/>
      <c r="F166" s="491"/>
      <c r="G166" s="491"/>
      <c r="H166" s="491"/>
    </row>
    <row r="167" spans="1:8" s="93" customFormat="1" ht="15.75">
      <c r="A167" s="542" t="s">
        <v>781</v>
      </c>
      <c r="B167" s="562"/>
      <c r="C167" s="538"/>
      <c r="D167" s="538"/>
      <c r="E167" s="538"/>
      <c r="F167" s="491"/>
      <c r="G167" s="491"/>
      <c r="H167" s="491"/>
    </row>
    <row r="168" spans="1:8" s="145" customFormat="1" ht="16.5" customHeight="1">
      <c r="A168" s="563" t="s">
        <v>780</v>
      </c>
      <c r="B168" s="556"/>
      <c r="C168" s="564"/>
      <c r="D168" s="564"/>
      <c r="E168" s="565"/>
      <c r="F168" s="566"/>
      <c r="G168" s="566"/>
      <c r="H168" s="566"/>
    </row>
    <row r="169" spans="1:8" s="145" customFormat="1" ht="16.5" customHeight="1">
      <c r="A169" s="567"/>
      <c r="B169" s="568"/>
      <c r="C169" s="564"/>
      <c r="D169" s="564"/>
      <c r="E169" s="565"/>
      <c r="F169" s="566"/>
      <c r="G169" s="566"/>
      <c r="H169" s="566"/>
    </row>
    <row r="170" spans="1:12" s="93" customFormat="1" ht="12.75">
      <c r="A170" s="986" t="s">
        <v>356</v>
      </c>
      <c r="B170" s="987"/>
      <c r="C170" s="987"/>
      <c r="D170" s="987"/>
      <c r="E170" s="987"/>
      <c r="F170" s="987"/>
      <c r="G170" s="987"/>
      <c r="H170" s="988"/>
      <c r="I170" s="142"/>
      <c r="J170" s="142"/>
      <c r="K170" s="142"/>
      <c r="L170" s="94"/>
    </row>
    <row r="171" spans="1:12" s="93" customFormat="1" ht="44.25" customHeight="1">
      <c r="A171" s="569" t="s">
        <v>596</v>
      </c>
      <c r="B171" s="499" t="s">
        <v>116</v>
      </c>
      <c r="C171" s="499" t="s">
        <v>116</v>
      </c>
      <c r="D171" s="996" t="s">
        <v>117</v>
      </c>
      <c r="E171" s="988"/>
      <c r="F171" s="996" t="s">
        <v>118</v>
      </c>
      <c r="G171" s="988"/>
      <c r="H171" s="523" t="s">
        <v>576</v>
      </c>
      <c r="I171" s="140"/>
      <c r="J171" s="131"/>
      <c r="K171" s="130"/>
      <c r="L171" s="94"/>
    </row>
    <row r="172" spans="1:12" s="93" customFormat="1" ht="12.75">
      <c r="A172" s="570"/>
      <c r="B172" s="524" t="s">
        <v>84</v>
      </c>
      <c r="C172" s="524" t="s">
        <v>85</v>
      </c>
      <c r="D172" s="499" t="str">
        <f>CONCATENATE("Até o  ",B12)</f>
        <v>Até o  Mês</v>
      </c>
      <c r="E172" s="525" t="s">
        <v>87</v>
      </c>
      <c r="F172" s="499" t="str">
        <f>CONCATENATE("Até o  ",B12)</f>
        <v>Até o  Mês</v>
      </c>
      <c r="G172" s="525" t="s">
        <v>87</v>
      </c>
      <c r="H172" s="526"/>
      <c r="I172" s="130"/>
      <c r="J172" s="130"/>
      <c r="K172" s="94"/>
      <c r="L172" s="94"/>
    </row>
    <row r="173" spans="1:12" s="93" customFormat="1" ht="12.75">
      <c r="A173" s="571"/>
      <c r="B173" s="501"/>
      <c r="C173" s="503" t="s">
        <v>121</v>
      </c>
      <c r="D173" s="503" t="s">
        <v>122</v>
      </c>
      <c r="E173" s="527" t="s">
        <v>152</v>
      </c>
      <c r="F173" s="503" t="s">
        <v>123</v>
      </c>
      <c r="G173" s="527" t="s">
        <v>566</v>
      </c>
      <c r="H173" s="528" t="s">
        <v>367</v>
      </c>
      <c r="I173" s="130"/>
      <c r="J173" s="130"/>
      <c r="K173" s="130"/>
      <c r="L173" s="94"/>
    </row>
    <row r="174" spans="1:12" s="93" customFormat="1" ht="25.5">
      <c r="A174" s="505" t="s">
        <v>595</v>
      </c>
      <c r="B174" s="783"/>
      <c r="C174" s="783"/>
      <c r="D174" s="783"/>
      <c r="E174" s="783"/>
      <c r="F174" s="785"/>
      <c r="G174" s="793"/>
      <c r="H174" s="784"/>
      <c r="I174" s="94"/>
      <c r="J174" s="94"/>
      <c r="K174" s="94"/>
      <c r="L174" s="94"/>
    </row>
    <row r="175" spans="1:8" s="93" customFormat="1" ht="14.25" customHeight="1">
      <c r="A175" s="505" t="s">
        <v>594</v>
      </c>
      <c r="B175" s="789"/>
      <c r="C175" s="783"/>
      <c r="D175" s="783"/>
      <c r="E175" s="783"/>
      <c r="F175" s="782"/>
      <c r="G175" s="782"/>
      <c r="H175" s="783"/>
    </row>
    <row r="176" spans="1:8" s="93" customFormat="1" ht="12.75">
      <c r="A176" s="559" t="s">
        <v>593</v>
      </c>
      <c r="B176" s="782"/>
      <c r="C176" s="782"/>
      <c r="D176" s="782"/>
      <c r="E176" s="782"/>
      <c r="F176" s="782"/>
      <c r="G176" s="782"/>
      <c r="H176" s="783"/>
    </row>
    <row r="177" spans="1:8" s="93" customFormat="1" ht="12.75" customHeight="1">
      <c r="A177" s="572" t="s">
        <v>592</v>
      </c>
      <c r="B177" s="789"/>
      <c r="C177" s="783"/>
      <c r="D177" s="783"/>
      <c r="E177" s="783"/>
      <c r="F177" s="782"/>
      <c r="G177" s="794"/>
      <c r="H177" s="795"/>
    </row>
    <row r="178" spans="1:8" s="93" customFormat="1" ht="25.5" customHeight="1">
      <c r="A178" s="572" t="s">
        <v>786</v>
      </c>
      <c r="B178" s="787"/>
      <c r="C178" s="787"/>
      <c r="D178" s="787"/>
      <c r="E178" s="787"/>
      <c r="F178" s="787"/>
      <c r="G178" s="794"/>
      <c r="H178" s="795"/>
    </row>
    <row r="179" spans="1:8" s="93" customFormat="1" ht="12.75">
      <c r="A179" s="572" t="s">
        <v>787</v>
      </c>
      <c r="B179" s="807"/>
      <c r="C179" s="787"/>
      <c r="D179" s="787"/>
      <c r="E179" s="787"/>
      <c r="F179" s="794"/>
      <c r="G179" s="794"/>
      <c r="H179" s="795"/>
    </row>
    <row r="180" spans="1:8" s="93" customFormat="1" ht="12.75">
      <c r="A180" s="573"/>
      <c r="B180" s="533"/>
      <c r="C180" s="533"/>
      <c r="D180" s="533"/>
      <c r="E180" s="533"/>
      <c r="F180" s="533"/>
      <c r="G180" s="533"/>
      <c r="H180" s="533"/>
    </row>
    <row r="181" spans="1:8" s="93" customFormat="1" ht="37.5" customHeight="1">
      <c r="A181" s="574" t="s">
        <v>153</v>
      </c>
      <c r="B181" s="569" t="str">
        <f>CONCATENATE("SALDO ATÉ O  ",UPPER(B12))</f>
        <v>SALDO ATÉ O  MÊS</v>
      </c>
      <c r="C181" s="569" t="s">
        <v>831</v>
      </c>
      <c r="D181" s="491"/>
      <c r="E181" s="491"/>
      <c r="F181" s="491"/>
      <c r="G181" s="491"/>
      <c r="H181" s="491"/>
    </row>
    <row r="182" spans="1:8" s="93" customFormat="1" ht="12.75">
      <c r="A182" s="575" t="s">
        <v>591</v>
      </c>
      <c r="B182" s="784"/>
      <c r="C182" s="784"/>
      <c r="D182" s="491"/>
      <c r="E182" s="491"/>
      <c r="F182" s="491"/>
      <c r="G182" s="491"/>
      <c r="H182" s="491"/>
    </row>
    <row r="183" spans="1:8" s="93" customFormat="1" ht="12.75">
      <c r="A183" s="576" t="s">
        <v>590</v>
      </c>
      <c r="B183" s="783"/>
      <c r="C183" s="783"/>
      <c r="D183" s="491"/>
      <c r="E183" s="491"/>
      <c r="F183" s="491"/>
      <c r="G183" s="491"/>
      <c r="H183" s="491"/>
    </row>
    <row r="184" spans="1:8" s="93" customFormat="1" ht="12.75">
      <c r="A184" s="577" t="s">
        <v>589</v>
      </c>
      <c r="B184" s="795"/>
      <c r="C184" s="795"/>
      <c r="D184" s="491"/>
      <c r="E184" s="491"/>
      <c r="F184" s="491"/>
      <c r="G184" s="491"/>
      <c r="H184" s="491"/>
    </row>
    <row r="185" spans="1:8" s="93" customFormat="1" ht="12.75">
      <c r="A185" s="565"/>
      <c r="B185" s="565"/>
      <c r="C185" s="578"/>
      <c r="D185" s="491"/>
      <c r="E185" s="491"/>
      <c r="F185" s="491"/>
      <c r="G185" s="491"/>
      <c r="H185" s="491"/>
    </row>
    <row r="186" spans="1:8" s="93" customFormat="1" ht="12.75">
      <c r="A186" s="579" t="s">
        <v>553</v>
      </c>
      <c r="B186" s="580" t="s">
        <v>173</v>
      </c>
      <c r="C186" s="491"/>
      <c r="D186" s="491"/>
      <c r="E186" s="491"/>
      <c r="F186" s="491"/>
      <c r="G186" s="491"/>
      <c r="H186" s="491"/>
    </row>
    <row r="187" spans="1:8" s="93" customFormat="1" ht="25.5" customHeight="1">
      <c r="A187" s="581"/>
      <c r="B187" s="582"/>
      <c r="C187" s="491"/>
      <c r="D187" s="491"/>
      <c r="E187" s="491"/>
      <c r="F187" s="491"/>
      <c r="G187" s="491"/>
      <c r="H187" s="491"/>
    </row>
    <row r="188" spans="1:8" s="93" customFormat="1" ht="12.75">
      <c r="A188" s="583" t="s">
        <v>588</v>
      </c>
      <c r="B188" s="783"/>
      <c r="C188" s="491"/>
      <c r="D188" s="491"/>
      <c r="E188" s="491"/>
      <c r="F188" s="491"/>
      <c r="G188" s="491"/>
      <c r="H188" s="491"/>
    </row>
    <row r="189" spans="1:8" s="93" customFormat="1" ht="12.75">
      <c r="A189" s="539" t="s">
        <v>587</v>
      </c>
      <c r="B189" s="783"/>
      <c r="C189" s="491"/>
      <c r="D189" s="491"/>
      <c r="E189" s="491"/>
      <c r="F189" s="491"/>
      <c r="G189" s="491"/>
      <c r="H189" s="491"/>
    </row>
    <row r="190" spans="1:8" s="93" customFormat="1" ht="12.75">
      <c r="A190" s="539" t="s">
        <v>586</v>
      </c>
      <c r="B190" s="783"/>
      <c r="C190" s="491"/>
      <c r="D190" s="491"/>
      <c r="E190" s="491"/>
      <c r="F190" s="491"/>
      <c r="G190" s="491"/>
      <c r="H190" s="491"/>
    </row>
    <row r="191" spans="1:8" s="93" customFormat="1" ht="12.75">
      <c r="A191" s="539" t="s">
        <v>585</v>
      </c>
      <c r="B191" s="783"/>
      <c r="C191" s="491"/>
      <c r="D191" s="491"/>
      <c r="E191" s="491"/>
      <c r="F191" s="491"/>
      <c r="G191" s="491"/>
      <c r="H191" s="491"/>
    </row>
    <row r="192" spans="1:8" s="93" customFormat="1" ht="12.75">
      <c r="A192" s="539" t="s">
        <v>584</v>
      </c>
      <c r="B192" s="783"/>
      <c r="C192" s="491"/>
      <c r="D192" s="491"/>
      <c r="E192" s="491"/>
      <c r="F192" s="491"/>
      <c r="G192" s="491"/>
      <c r="H192" s="491"/>
    </row>
    <row r="193" spans="1:8" s="93" customFormat="1" ht="12.75">
      <c r="A193" s="539" t="s">
        <v>583</v>
      </c>
      <c r="B193" s="783"/>
      <c r="C193" s="491"/>
      <c r="D193" s="491"/>
      <c r="E193" s="491"/>
      <c r="F193" s="491"/>
      <c r="G193" s="491"/>
      <c r="H193" s="491"/>
    </row>
    <row r="194" spans="1:8" s="93" customFormat="1" ht="12.75">
      <c r="A194" s="541" t="s">
        <v>582</v>
      </c>
      <c r="B194" s="795"/>
      <c r="C194" s="491"/>
      <c r="D194" s="491"/>
      <c r="E194" s="491"/>
      <c r="F194" s="491"/>
      <c r="G194" s="491"/>
      <c r="H194" s="491"/>
    </row>
    <row r="195" spans="1:8" s="93" customFormat="1" ht="12.75">
      <c r="A195" s="538" t="s">
        <v>537</v>
      </c>
      <c r="B195" s="538"/>
      <c r="C195" s="538"/>
      <c r="D195" s="538"/>
      <c r="E195" s="538"/>
      <c r="F195" s="538"/>
      <c r="G195" s="538"/>
      <c r="H195" s="538"/>
    </row>
    <row r="196" spans="1:8" s="93" customFormat="1" ht="12.75" customHeight="1">
      <c r="A196" s="584" t="s">
        <v>581</v>
      </c>
      <c r="B196" s="538"/>
      <c r="C196" s="538"/>
      <c r="D196" s="538"/>
      <c r="E196" s="538"/>
      <c r="F196" s="538"/>
      <c r="G196" s="491"/>
      <c r="H196" s="491"/>
    </row>
    <row r="197" spans="1:8" s="93" customFormat="1" ht="27" customHeight="1">
      <c r="A197" s="984" t="s">
        <v>580</v>
      </c>
      <c r="B197" s="985"/>
      <c r="C197" s="985"/>
      <c r="D197" s="985"/>
      <c r="E197" s="985"/>
      <c r="F197" s="985"/>
      <c r="G197" s="985"/>
      <c r="H197" s="985"/>
    </row>
    <row r="198" spans="1:8" s="93" customFormat="1" ht="12.75" customHeight="1">
      <c r="A198" s="585" t="s">
        <v>579</v>
      </c>
      <c r="B198" s="586"/>
      <c r="C198" s="586"/>
      <c r="D198" s="586"/>
      <c r="E198" s="586"/>
      <c r="F198" s="586"/>
      <c r="G198" s="491"/>
      <c r="H198" s="491"/>
    </row>
    <row r="199" spans="1:8" s="93" customFormat="1" ht="12.75" customHeight="1">
      <c r="A199" s="591" t="s">
        <v>578</v>
      </c>
      <c r="B199" s="591"/>
      <c r="C199" s="591"/>
      <c r="D199" s="591"/>
      <c r="E199" s="591"/>
      <c r="F199" s="591"/>
      <c r="G199" s="585"/>
      <c r="H199" s="585"/>
    </row>
    <row r="200" spans="1:8" s="93" customFormat="1" ht="12.75" customHeight="1">
      <c r="A200" s="585" t="s">
        <v>577</v>
      </c>
      <c r="B200" s="586"/>
      <c r="C200" s="586"/>
      <c r="D200" s="586"/>
      <c r="E200" s="586"/>
      <c r="F200" s="586"/>
      <c r="G200" s="491"/>
      <c r="H200" s="491"/>
    </row>
    <row r="201" spans="1:8" ht="15" customHeight="1">
      <c r="A201" s="592" t="s">
        <v>778</v>
      </c>
      <c r="B201" s="592"/>
      <c r="C201" s="592"/>
      <c r="D201" s="592"/>
      <c r="E201" s="592"/>
      <c r="F201" s="592"/>
      <c r="G201" s="592"/>
      <c r="H201" s="592"/>
    </row>
    <row r="202" spans="1:8" ht="16.5" customHeight="1">
      <c r="A202" s="593" t="s">
        <v>779</v>
      </c>
      <c r="B202" s="593"/>
      <c r="C202" s="593"/>
      <c r="D202" s="587"/>
      <c r="E202" s="587"/>
      <c r="F202" s="587"/>
      <c r="G202" s="587"/>
      <c r="H202" s="587"/>
    </row>
    <row r="203" spans="1:8" ht="11.25" customHeight="1">
      <c r="A203" s="587"/>
      <c r="B203" s="587"/>
      <c r="C203" s="587"/>
      <c r="D203" s="587"/>
      <c r="E203" s="587"/>
      <c r="F203" s="587"/>
      <c r="G203" s="587"/>
      <c r="H203" s="587"/>
    </row>
    <row r="204" spans="1:8" ht="11.25" customHeight="1">
      <c r="A204" s="587"/>
      <c r="B204" s="587"/>
      <c r="C204" s="587"/>
      <c r="D204" s="587"/>
      <c r="E204" s="587"/>
      <c r="F204" s="587"/>
      <c r="G204" s="587"/>
      <c r="H204" s="587"/>
    </row>
    <row r="205" spans="1:8" ht="11.25" customHeight="1">
      <c r="A205" s="587"/>
      <c r="B205" s="587"/>
      <c r="C205" s="587"/>
      <c r="D205" s="587"/>
      <c r="E205" s="587"/>
      <c r="F205" s="587"/>
      <c r="G205" s="587"/>
      <c r="H205" s="587"/>
    </row>
    <row r="206" spans="1:8" ht="11.25" customHeight="1">
      <c r="A206" s="587"/>
      <c r="B206" s="587"/>
      <c r="C206" s="587"/>
      <c r="D206" s="587"/>
      <c r="E206" s="587"/>
      <c r="F206" s="587"/>
      <c r="G206" s="587"/>
      <c r="H206" s="587"/>
    </row>
    <row r="207" spans="1:8" ht="11.25" customHeight="1">
      <c r="A207" s="587"/>
      <c r="B207" s="587"/>
      <c r="C207" s="587"/>
      <c r="D207" s="587"/>
      <c r="E207" s="587"/>
      <c r="F207" s="587"/>
      <c r="G207" s="587"/>
      <c r="H207" s="587"/>
    </row>
    <row r="208" spans="1:8" ht="11.25" customHeight="1">
      <c r="A208" s="588"/>
      <c r="B208" s="587"/>
      <c r="C208" s="587"/>
      <c r="D208" s="587"/>
      <c r="E208" s="587"/>
      <c r="F208" s="587"/>
      <c r="G208" s="587"/>
      <c r="H208" s="587"/>
    </row>
    <row r="209" spans="1:8" ht="11.25" customHeight="1">
      <c r="A209" s="588"/>
      <c r="B209" s="991"/>
      <c r="C209" s="991"/>
      <c r="D209" s="991"/>
      <c r="E209" s="992"/>
      <c r="F209" s="992"/>
      <c r="G209" s="992"/>
      <c r="H209" s="992"/>
    </row>
    <row r="210" spans="1:8" ht="11.25" customHeight="1">
      <c r="A210" s="587"/>
      <c r="B210" s="991"/>
      <c r="C210" s="991"/>
      <c r="D210" s="991"/>
      <c r="E210" s="992"/>
      <c r="F210" s="992"/>
      <c r="G210" s="992"/>
      <c r="H210" s="992"/>
    </row>
  </sheetData>
  <sheetProtection/>
  <mergeCells count="24">
    <mergeCell ref="D18:E18"/>
    <mergeCell ref="A11:F11"/>
    <mergeCell ref="A13:F13"/>
    <mergeCell ref="A14:F14"/>
    <mergeCell ref="A170:H170"/>
    <mergeCell ref="A17:E17"/>
    <mergeCell ref="D102:E102"/>
    <mergeCell ref="F102:G102"/>
    <mergeCell ref="A102:A104"/>
    <mergeCell ref="D133:E133"/>
    <mergeCell ref="B210:D210"/>
    <mergeCell ref="E209:H209"/>
    <mergeCell ref="E210:H210"/>
    <mergeCell ref="A138:A140"/>
    <mergeCell ref="D138:E138"/>
    <mergeCell ref="F138:G138"/>
    <mergeCell ref="D171:E171"/>
    <mergeCell ref="F171:G171"/>
    <mergeCell ref="A197:H197"/>
    <mergeCell ref="A132:E132"/>
    <mergeCell ref="A83:E83"/>
    <mergeCell ref="D84:E84"/>
    <mergeCell ref="D65:E65"/>
    <mergeCell ref="B209:D209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39"/>
  <sheetViews>
    <sheetView showGridLines="0" zoomScalePageLayoutView="0" workbookViewId="0" topLeftCell="A1">
      <selection activeCell="B12" sqref="B12"/>
    </sheetView>
  </sheetViews>
  <sheetFormatPr defaultColWidth="6.7109375" defaultRowHeight="11.25" customHeight="1"/>
  <cols>
    <col min="1" max="1" width="52.00390625" style="93" customWidth="1"/>
    <col min="2" max="2" width="22.57421875" style="93" bestFit="1" customWidth="1"/>
    <col min="3" max="3" width="22.00390625" style="93" bestFit="1" customWidth="1"/>
    <col min="4" max="4" width="23.00390625" style="93" bestFit="1" customWidth="1"/>
    <col min="5" max="5" width="21.7109375" style="93" bestFit="1" customWidth="1"/>
    <col min="6" max="6" width="23.421875" style="93" bestFit="1" customWidth="1"/>
    <col min="7" max="7" width="8.7109375" style="94" customWidth="1"/>
    <col min="8" max="8" width="8.7109375" style="93" customWidth="1"/>
    <col min="9" max="9" width="14.00390625" style="93" customWidth="1"/>
    <col min="10" max="10" width="24.140625" style="93" customWidth="1"/>
    <col min="11" max="16384" width="6.7109375" style="93" customWidth="1"/>
  </cols>
  <sheetData>
    <row r="1" ht="12.75"/>
    <row r="2" ht="12.75"/>
    <row r="3" ht="12.75"/>
    <row r="4" ht="12.75"/>
    <row r="5" ht="12.75"/>
    <row r="6" spans="1:10" ht="15.75">
      <c r="A6" s="489" t="s">
        <v>378</v>
      </c>
      <c r="B6" s="489"/>
      <c r="C6" s="489"/>
      <c r="D6" s="489"/>
      <c r="E6" s="489"/>
      <c r="F6" s="489"/>
      <c r="G6" s="483"/>
      <c r="H6" s="483"/>
      <c r="I6" s="483"/>
      <c r="J6" s="483"/>
    </row>
    <row r="7" spans="1:10" ht="12.75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1" s="101" customFormat="1" ht="15.75" customHeight="1">
      <c r="A8" s="484" t="s">
        <v>207</v>
      </c>
      <c r="B8" s="484"/>
      <c r="C8" s="484"/>
      <c r="D8" s="484"/>
      <c r="E8" s="484"/>
      <c r="F8" s="484"/>
      <c r="G8" s="484"/>
      <c r="H8" s="484"/>
      <c r="I8" s="484"/>
      <c r="J8" s="484"/>
      <c r="K8" s="100"/>
    </row>
    <row r="9" spans="1:11" ht="12.75">
      <c r="A9" s="484" t="s">
        <v>78</v>
      </c>
      <c r="B9" s="484"/>
      <c r="C9" s="484"/>
      <c r="D9" s="484"/>
      <c r="E9" s="484"/>
      <c r="F9" s="484"/>
      <c r="G9" s="484"/>
      <c r="H9" s="484"/>
      <c r="I9" s="484"/>
      <c r="J9" s="484"/>
      <c r="K9" s="102"/>
    </row>
    <row r="10" spans="1:11" ht="25.5">
      <c r="A10" s="485" t="s">
        <v>212</v>
      </c>
      <c r="B10" s="485"/>
      <c r="C10" s="485"/>
      <c r="D10" s="485"/>
      <c r="E10" s="485"/>
      <c r="F10" s="485"/>
      <c r="G10" s="485"/>
      <c r="H10" s="485"/>
      <c r="I10" s="485"/>
      <c r="J10" s="485"/>
      <c r="K10" s="102"/>
    </row>
    <row r="11" spans="1:11" ht="12.75">
      <c r="A11" s="1008" t="s">
        <v>80</v>
      </c>
      <c r="B11" s="1008"/>
      <c r="C11" s="1008"/>
      <c r="D11" s="1008"/>
      <c r="E11" s="1008"/>
      <c r="F11" s="1008"/>
      <c r="G11" s="1008"/>
      <c r="H11" s="1008"/>
      <c r="I11" s="1008"/>
      <c r="J11" s="1008"/>
      <c r="K11" s="102"/>
    </row>
    <row r="12" spans="1:11" ht="12.75" customHeight="1">
      <c r="A12" s="467" t="s">
        <v>154</v>
      </c>
      <c r="B12" s="846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Mês</v>
      </c>
      <c r="C12" s="467"/>
      <c r="D12" s="467"/>
      <c r="E12" s="467"/>
      <c r="F12" s="467"/>
      <c r="G12" s="467"/>
      <c r="H12" s="467"/>
      <c r="I12" s="467"/>
      <c r="J12" s="467"/>
      <c r="K12" s="102"/>
    </row>
    <row r="13" spans="1:11" ht="12.75" hidden="1">
      <c r="A13" s="1008"/>
      <c r="B13" s="1008"/>
      <c r="C13" s="1008"/>
      <c r="D13" s="1008"/>
      <c r="E13" s="1008"/>
      <c r="F13" s="1008"/>
      <c r="G13" s="1008"/>
      <c r="H13" s="1008"/>
      <c r="I13" s="1008"/>
      <c r="J13" s="1008"/>
      <c r="K13" s="102"/>
    </row>
    <row r="14" spans="1:11" ht="12.75" hidden="1">
      <c r="A14" s="1008"/>
      <c r="B14" s="1008"/>
      <c r="C14" s="1008"/>
      <c r="D14" s="1008"/>
      <c r="E14" s="1008"/>
      <c r="F14" s="1008"/>
      <c r="G14" s="1008"/>
      <c r="H14" s="1008"/>
      <c r="I14" s="1008"/>
      <c r="J14" s="1008"/>
      <c r="K14" s="102"/>
    </row>
    <row r="15" spans="1:11" ht="12.75">
      <c r="A15" s="103"/>
      <c r="B15" s="1010"/>
      <c r="C15" s="1010"/>
      <c r="D15" s="103"/>
      <c r="E15" s="103"/>
      <c r="F15" s="1010"/>
      <c r="G15" s="1010"/>
      <c r="H15" s="1010"/>
      <c r="I15" s="1010"/>
      <c r="J15" s="103"/>
      <c r="K15" s="102"/>
    </row>
    <row r="16" spans="1:7" ht="12.75">
      <c r="A16" s="124" t="s">
        <v>379</v>
      </c>
      <c r="B16" s="146"/>
      <c r="C16" s="146"/>
      <c r="D16" s="147" t="s">
        <v>431</v>
      </c>
      <c r="E16" s="102"/>
      <c r="G16" s="93"/>
    </row>
    <row r="17" spans="1:7" ht="14.25" customHeight="1">
      <c r="A17" s="1011" t="s">
        <v>83</v>
      </c>
      <c r="B17" s="311" t="s">
        <v>216</v>
      </c>
      <c r="C17" s="325" t="s">
        <v>82</v>
      </c>
      <c r="D17" s="326" t="s">
        <v>744</v>
      </c>
      <c r="E17" s="1009"/>
      <c r="G17" s="93"/>
    </row>
    <row r="18" spans="1:5" s="94" customFormat="1" ht="12.75" customHeight="1">
      <c r="A18" s="1011"/>
      <c r="B18" s="213" t="s">
        <v>89</v>
      </c>
      <c r="C18" s="313" t="s">
        <v>90</v>
      </c>
      <c r="D18" s="327" t="s">
        <v>357</v>
      </c>
      <c r="E18" s="1009"/>
    </row>
    <row r="19" spans="1:10" ht="15.75">
      <c r="A19" s="148" t="s">
        <v>745</v>
      </c>
      <c r="B19" s="764"/>
      <c r="C19" s="761"/>
      <c r="D19" s="811"/>
      <c r="E19" s="104"/>
      <c r="F19" s="94"/>
      <c r="H19" s="94"/>
      <c r="I19" s="94"/>
      <c r="J19" s="94"/>
    </row>
    <row r="20" spans="1:11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02"/>
    </row>
    <row r="21" spans="1:7" ht="12.75" customHeight="1">
      <c r="A21" s="212"/>
      <c r="B21" s="309" t="s">
        <v>543</v>
      </c>
      <c r="C21" s="309" t="s">
        <v>544</v>
      </c>
      <c r="D21" s="309" t="s">
        <v>544</v>
      </c>
      <c r="E21" s="309" t="s">
        <v>544</v>
      </c>
      <c r="F21" s="309" t="s">
        <v>380</v>
      </c>
      <c r="G21" s="93"/>
    </row>
    <row r="22" spans="1:7" ht="38.25">
      <c r="A22" s="150" t="s">
        <v>119</v>
      </c>
      <c r="B22" s="310" t="s">
        <v>85</v>
      </c>
      <c r="C22" s="310" t="s">
        <v>545</v>
      </c>
      <c r="D22" s="310" t="s">
        <v>210</v>
      </c>
      <c r="E22" s="310" t="s">
        <v>358</v>
      </c>
      <c r="F22" s="310"/>
      <c r="G22" s="93"/>
    </row>
    <row r="23" spans="1:7" ht="12.75">
      <c r="A23" s="149"/>
      <c r="B23" s="312" t="s">
        <v>121</v>
      </c>
      <c r="C23" s="313" t="s">
        <v>122</v>
      </c>
      <c r="D23" s="312"/>
      <c r="E23" s="312"/>
      <c r="F23" s="312" t="s">
        <v>546</v>
      </c>
      <c r="G23" s="93"/>
    </row>
    <row r="24" spans="1:7" ht="12.75">
      <c r="A24" s="148" t="s">
        <v>126</v>
      </c>
      <c r="B24" s="623"/>
      <c r="C24" s="809"/>
      <c r="D24" s="623"/>
      <c r="E24" s="623"/>
      <c r="F24" s="623"/>
      <c r="G24" s="93"/>
    </row>
    <row r="25" spans="1:7" ht="12.75">
      <c r="A25" s="148" t="s">
        <v>359</v>
      </c>
      <c r="B25" s="623"/>
      <c r="C25" s="809"/>
      <c r="D25" s="623"/>
      <c r="E25" s="623"/>
      <c r="F25" s="623"/>
      <c r="G25" s="93"/>
    </row>
    <row r="26" spans="1:7" ht="12" customHeight="1">
      <c r="A26" s="148" t="s">
        <v>830</v>
      </c>
      <c r="B26" s="810"/>
      <c r="C26" s="809"/>
      <c r="D26" s="810"/>
      <c r="E26" s="810"/>
      <c r="F26" s="623"/>
      <c r="G26" s="93"/>
    </row>
    <row r="27" spans="1:7" ht="12.75">
      <c r="A27" s="148" t="s">
        <v>213</v>
      </c>
      <c r="B27" s="623"/>
      <c r="C27" s="623"/>
      <c r="D27" s="623"/>
      <c r="E27" s="623"/>
      <c r="F27" s="623"/>
      <c r="G27" s="93"/>
    </row>
    <row r="28" spans="1:7" ht="12.75">
      <c r="A28" s="151" t="s">
        <v>360</v>
      </c>
      <c r="B28" s="308" t="s">
        <v>783</v>
      </c>
      <c r="C28" s="308" t="s">
        <v>784</v>
      </c>
      <c r="D28" s="333"/>
      <c r="E28" s="333"/>
      <c r="F28" s="324" t="s">
        <v>785</v>
      </c>
      <c r="G28" s="93"/>
    </row>
    <row r="29" spans="1:7" ht="12.75">
      <c r="A29" s="152" t="s">
        <v>361</v>
      </c>
      <c r="B29" s="475"/>
      <c r="C29" s="475"/>
      <c r="D29" s="334"/>
      <c r="E29" s="334"/>
      <c r="F29" s="476"/>
      <c r="G29" s="93"/>
    </row>
    <row r="30" spans="1:11" ht="12.75" customHeight="1">
      <c r="A30" s="1012" t="s">
        <v>430</v>
      </c>
      <c r="B30" s="1012"/>
      <c r="C30" s="1012"/>
      <c r="D30" s="1012"/>
      <c r="E30" s="1012"/>
      <c r="F30" s="1012"/>
      <c r="G30" s="124"/>
      <c r="H30" s="124"/>
      <c r="I30" s="124"/>
      <c r="J30" s="124"/>
      <c r="K30" s="102"/>
    </row>
    <row r="31" spans="1:11" ht="12.75">
      <c r="A31" s="1002" t="s">
        <v>362</v>
      </c>
      <c r="B31" s="1002"/>
      <c r="C31" s="1002"/>
      <c r="D31" s="1002"/>
      <c r="E31" s="1002"/>
      <c r="F31" s="1002"/>
      <c r="G31" s="467"/>
      <c r="H31" s="467"/>
      <c r="I31" s="467"/>
      <c r="J31" s="467"/>
      <c r="K31" s="1009"/>
    </row>
    <row r="32" spans="1:11" ht="15.75" customHeight="1">
      <c r="A32" s="1003" t="s">
        <v>746</v>
      </c>
      <c r="B32" s="1003"/>
      <c r="C32" s="1003"/>
      <c r="D32" s="1003"/>
      <c r="E32" s="1003"/>
      <c r="F32" s="1003"/>
      <c r="G32" s="468"/>
      <c r="H32" s="468"/>
      <c r="I32" s="468"/>
      <c r="J32" s="468"/>
      <c r="K32" s="1009"/>
    </row>
    <row r="33" spans="1:11" ht="15.75">
      <c r="A33" s="468"/>
      <c r="B33" s="468"/>
      <c r="C33" s="468"/>
      <c r="D33" s="468"/>
      <c r="E33" s="468"/>
      <c r="F33" s="468"/>
      <c r="G33" s="468"/>
      <c r="H33" s="468"/>
      <c r="I33" s="468"/>
      <c r="J33" s="468"/>
      <c r="K33" s="1009"/>
    </row>
    <row r="34" spans="1:11" ht="12.75">
      <c r="A34" s="467"/>
      <c r="B34" s="467"/>
      <c r="C34" s="467"/>
      <c r="D34" s="467"/>
      <c r="E34" s="467"/>
      <c r="F34" s="467"/>
      <c r="G34" s="467"/>
      <c r="H34" s="467"/>
      <c r="I34" s="467"/>
      <c r="J34" s="467"/>
      <c r="K34" s="1009"/>
    </row>
    <row r="35" spans="1:11" ht="12.75">
      <c r="A35" s="467"/>
      <c r="B35" s="467"/>
      <c r="C35" s="467"/>
      <c r="D35" s="467"/>
      <c r="E35" s="467"/>
      <c r="F35" s="467"/>
      <c r="G35" s="467"/>
      <c r="H35" s="467"/>
      <c r="I35" s="467"/>
      <c r="J35" s="467"/>
      <c r="K35" s="1009"/>
    </row>
    <row r="36" ht="12.75"/>
    <row r="37" ht="12.75"/>
    <row r="38" spans="1:6" ht="12.75">
      <c r="A38" s="1004"/>
      <c r="B38" s="1004"/>
      <c r="C38" s="1006"/>
      <c r="D38" s="1006"/>
      <c r="E38" s="1007"/>
      <c r="F38" s="1007"/>
    </row>
    <row r="39" spans="1:6" ht="11.25" customHeight="1">
      <c r="A39" s="1005"/>
      <c r="B39" s="1005"/>
      <c r="C39" s="1006"/>
      <c r="D39" s="1006"/>
      <c r="E39" s="1007"/>
      <c r="F39" s="1007"/>
    </row>
  </sheetData>
  <sheetProtection/>
  <mergeCells count="18">
    <mergeCell ref="A11:J11"/>
    <mergeCell ref="K33:K35"/>
    <mergeCell ref="K31:K32"/>
    <mergeCell ref="A13:J13"/>
    <mergeCell ref="A14:J14"/>
    <mergeCell ref="E17:E18"/>
    <mergeCell ref="B15:C15"/>
    <mergeCell ref="F15:I15"/>
    <mergeCell ref="A17:A18"/>
    <mergeCell ref="A30:F30"/>
    <mergeCell ref="A31:F31"/>
    <mergeCell ref="A32:F32"/>
    <mergeCell ref="A38:B38"/>
    <mergeCell ref="A39:B39"/>
    <mergeCell ref="C38:D38"/>
    <mergeCell ref="C39:D39"/>
    <mergeCell ref="E38:F38"/>
    <mergeCell ref="E39:F39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M29"/>
  <sheetViews>
    <sheetView showGridLines="0" zoomScalePageLayoutView="0" workbookViewId="0" topLeftCell="A1">
      <selection activeCell="C12" sqref="C12"/>
    </sheetView>
  </sheetViews>
  <sheetFormatPr defaultColWidth="7.8515625" defaultRowHeight="11.25" customHeight="1"/>
  <cols>
    <col min="1" max="5" width="24.57421875" style="3" customWidth="1"/>
    <col min="6" max="6" width="12.57421875" style="3" customWidth="1"/>
    <col min="7" max="7" width="10.140625" style="3" customWidth="1"/>
    <col min="8" max="8" width="16.140625" style="3" customWidth="1"/>
    <col min="9" max="9" width="8.421875" style="3" customWidth="1"/>
    <col min="10" max="10" width="24.00390625" style="3" customWidth="1"/>
    <col min="11" max="16384" width="7.8515625" style="3" customWidth="1"/>
  </cols>
  <sheetData>
    <row r="1" s="35" customFormat="1" ht="12.75"/>
    <row r="2" s="35" customFormat="1" ht="12.75"/>
    <row r="3" s="35" customFormat="1" ht="12.75"/>
    <row r="4" s="35" customFormat="1" ht="12.75"/>
    <row r="5" s="35" customFormat="1" ht="12.75"/>
    <row r="6" spans="1:10" s="35" customFormat="1" ht="15.75">
      <c r="A6" s="49" t="s">
        <v>383</v>
      </c>
      <c r="B6" s="11"/>
      <c r="C6" s="11"/>
      <c r="D6" s="3"/>
      <c r="E6" s="3"/>
      <c r="F6" s="3"/>
      <c r="G6" s="3"/>
      <c r="H6" s="3"/>
      <c r="I6" s="3"/>
      <c r="J6" s="3"/>
    </row>
    <row r="7" s="35" customFormat="1" ht="12.75"/>
    <row r="8" spans="1:10" ht="12.75">
      <c r="A8" s="224" t="s">
        <v>207</v>
      </c>
      <c r="B8" s="224"/>
      <c r="C8" s="224"/>
      <c r="D8" s="224"/>
      <c r="E8" s="224"/>
      <c r="F8" s="224"/>
      <c r="G8" s="224"/>
      <c r="H8" s="224"/>
      <c r="I8" s="224"/>
      <c r="J8" s="224"/>
    </row>
    <row r="9" spans="1:10" ht="12.75">
      <c r="A9" s="224" t="s">
        <v>78</v>
      </c>
      <c r="B9" s="224"/>
      <c r="C9" s="224"/>
      <c r="D9" s="224"/>
      <c r="E9" s="224"/>
      <c r="F9" s="224"/>
      <c r="G9" s="224"/>
      <c r="H9" s="224"/>
      <c r="I9" s="224"/>
      <c r="J9" s="224"/>
    </row>
    <row r="10" spans="1:10" ht="12.75">
      <c r="A10" s="223" t="s">
        <v>110</v>
      </c>
      <c r="B10" s="223"/>
      <c r="C10" s="223"/>
      <c r="D10" s="223"/>
      <c r="E10" s="223"/>
      <c r="F10" s="223"/>
      <c r="G10" s="223"/>
      <c r="H10" s="223"/>
      <c r="I10" s="223"/>
      <c r="J10" s="223"/>
    </row>
    <row r="11" spans="1:10" ht="12.75">
      <c r="A11" s="876" t="s">
        <v>145</v>
      </c>
      <c r="B11" s="876"/>
      <c r="C11" s="876"/>
      <c r="D11" s="876"/>
      <c r="E11" s="876"/>
      <c r="F11" s="876"/>
      <c r="G11" s="876"/>
      <c r="H11" s="876"/>
      <c r="I11" s="876"/>
      <c r="J11" s="876"/>
    </row>
    <row r="12" spans="1:10" ht="12.75">
      <c r="A12" s="35" t="s">
        <v>154</v>
      </c>
      <c r="B12" s="844"/>
      <c r="C12" s="35"/>
      <c r="D12" s="35"/>
      <c r="E12" s="35"/>
      <c r="F12" s="35"/>
      <c r="G12" s="35"/>
      <c r="H12" s="35"/>
      <c r="I12" s="35"/>
      <c r="J12" s="35"/>
    </row>
    <row r="13" spans="1:10" ht="12.75" hidden="1">
      <c r="A13" s="876"/>
      <c r="B13" s="876"/>
      <c r="C13" s="876"/>
      <c r="D13" s="876"/>
      <c r="E13" s="876"/>
      <c r="F13" s="876"/>
      <c r="G13" s="876"/>
      <c r="H13" s="876"/>
      <c r="I13" s="876"/>
      <c r="J13" s="876"/>
    </row>
    <row r="14" spans="1:10" ht="12.75" hidden="1">
      <c r="A14" s="876"/>
      <c r="B14" s="876"/>
      <c r="C14" s="876"/>
      <c r="D14" s="876"/>
      <c r="E14" s="876"/>
      <c r="F14" s="876"/>
      <c r="G14" s="876"/>
      <c r="H14" s="876"/>
      <c r="I14" s="876"/>
      <c r="J14" s="876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 t="s">
        <v>382</v>
      </c>
      <c r="B16" s="35"/>
      <c r="C16" s="35"/>
      <c r="D16" s="77"/>
      <c r="E16" s="357" t="s">
        <v>431</v>
      </c>
      <c r="F16" s="35"/>
      <c r="G16" s="35"/>
      <c r="H16" s="35"/>
      <c r="I16" s="35"/>
      <c r="J16" s="35"/>
    </row>
    <row r="17" spans="1:13" ht="15" customHeight="1">
      <c r="A17" s="244" t="s">
        <v>214</v>
      </c>
      <c r="B17" s="317" t="s">
        <v>284</v>
      </c>
      <c r="C17" s="317" t="s">
        <v>119</v>
      </c>
      <c r="D17" s="317" t="s">
        <v>286</v>
      </c>
      <c r="E17" s="237" t="s">
        <v>108</v>
      </c>
      <c r="F17" s="316"/>
      <c r="G17" s="316"/>
      <c r="H17" s="316"/>
      <c r="I17" s="316"/>
      <c r="J17" s="316"/>
      <c r="K17" s="316"/>
      <c r="L17" s="316"/>
      <c r="M17" s="316"/>
    </row>
    <row r="18" spans="1:13" ht="15" customHeight="1">
      <c r="A18" s="328"/>
      <c r="B18" s="314" t="s">
        <v>285</v>
      </c>
      <c r="C18" s="314" t="s">
        <v>285</v>
      </c>
      <c r="D18" s="314" t="s">
        <v>287</v>
      </c>
      <c r="E18" s="238" t="s">
        <v>109</v>
      </c>
      <c r="F18" s="316"/>
      <c r="G18" s="316"/>
      <c r="H18" s="316"/>
      <c r="I18" s="316"/>
      <c r="J18" s="316"/>
      <c r="K18" s="316"/>
      <c r="L18" s="316"/>
      <c r="M18" s="316"/>
    </row>
    <row r="19" spans="1:13" ht="19.5" customHeight="1">
      <c r="A19" s="199"/>
      <c r="B19" s="315" t="s">
        <v>89</v>
      </c>
      <c r="C19" s="315" t="s">
        <v>90</v>
      </c>
      <c r="D19" s="315" t="s">
        <v>288</v>
      </c>
      <c r="E19" s="239" t="s">
        <v>289</v>
      </c>
      <c r="F19" s="316"/>
      <c r="G19" s="316"/>
      <c r="H19" s="316"/>
      <c r="I19" s="316"/>
      <c r="J19" s="316"/>
      <c r="K19" s="316"/>
      <c r="L19" s="316"/>
      <c r="M19" s="316"/>
    </row>
    <row r="20" spans="1:13" ht="11.25" customHeight="1">
      <c r="A20" s="329"/>
      <c r="B20" s="335"/>
      <c r="C20" s="336"/>
      <c r="D20" s="335"/>
      <c r="E20" s="337"/>
      <c r="F20" s="316"/>
      <c r="G20" s="316"/>
      <c r="H20" s="316"/>
      <c r="I20" s="316"/>
      <c r="J20" s="316"/>
      <c r="K20" s="316"/>
      <c r="L20" s="316"/>
      <c r="M20" s="316"/>
    </row>
    <row r="21" spans="1:10" ht="25.5" customHeight="1">
      <c r="A21" s="1015" t="s">
        <v>430</v>
      </c>
      <c r="B21" s="877"/>
      <c r="C21" s="877"/>
      <c r="D21" s="877"/>
      <c r="E21" s="877"/>
      <c r="F21" s="276"/>
      <c r="G21" s="276"/>
      <c r="H21" s="276"/>
      <c r="I21" s="276"/>
      <c r="J21" s="276"/>
    </row>
    <row r="22" spans="1:10" ht="11.25">
      <c r="A22" s="885" t="s">
        <v>829</v>
      </c>
      <c r="B22" s="885"/>
      <c r="C22" s="885"/>
      <c r="D22" s="885"/>
      <c r="E22" s="885"/>
      <c r="F22" s="272"/>
      <c r="G22" s="272"/>
      <c r="H22" s="272"/>
      <c r="I22" s="272"/>
      <c r="J22" s="272"/>
    </row>
    <row r="23" spans="1:5" ht="24.75" customHeight="1">
      <c r="A23" s="1016" t="s">
        <v>107</v>
      </c>
      <c r="B23" s="1016"/>
      <c r="C23" s="1016"/>
      <c r="D23" s="1016"/>
      <c r="E23" s="1016"/>
    </row>
    <row r="28" spans="1:5" ht="11.25" customHeight="1">
      <c r="A28" s="1013"/>
      <c r="B28" s="1013"/>
      <c r="C28" s="471"/>
      <c r="D28" s="1014"/>
      <c r="E28" s="1014"/>
    </row>
    <row r="29" spans="1:5" ht="11.25" customHeight="1">
      <c r="A29" s="1013"/>
      <c r="B29" s="1013"/>
      <c r="C29" s="471"/>
      <c r="D29" s="1014"/>
      <c r="E29" s="1014"/>
    </row>
  </sheetData>
  <sheetProtection/>
  <mergeCells count="10">
    <mergeCell ref="A28:B28"/>
    <mergeCell ref="A29:B29"/>
    <mergeCell ref="D28:E28"/>
    <mergeCell ref="D29:E29"/>
    <mergeCell ref="A11:J11"/>
    <mergeCell ref="A13:J13"/>
    <mergeCell ref="A14:J14"/>
    <mergeCell ref="A21:E21"/>
    <mergeCell ref="A22:E22"/>
    <mergeCell ref="A23:E23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Rherison Jhones D'Avila da Silva</cp:lastModifiedBy>
  <cp:lastPrinted>2018-06-04T12:18:44Z</cp:lastPrinted>
  <dcterms:created xsi:type="dcterms:W3CDTF">2004-08-09T19:29:24Z</dcterms:created>
  <dcterms:modified xsi:type="dcterms:W3CDTF">2018-06-04T12:18:48Z</dcterms:modified>
  <cp:category/>
  <cp:version/>
  <cp:contentType/>
  <cp:contentStatus/>
</cp:coreProperties>
</file>