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DFC" sheetId="1" r:id="rId1"/>
  </sheets>
  <definedNames>
    <definedName name="_xlnm.Print_Area" localSheetId="0">'DFC'!$A$1:$T$67</definedName>
  </definedNames>
  <calcPr fullCalcOnLoad="1"/>
</workbook>
</file>

<file path=xl/sharedStrings.xml><?xml version="1.0" encoding="utf-8"?>
<sst xmlns="http://schemas.openxmlformats.org/spreadsheetml/2006/main" count="54" uniqueCount="50">
  <si>
    <t>RELATÓRIO ANEXO 18</t>
  </si>
  <si>
    <t>Anexo 18 - Demonstração dos Fluxos de Caixa</t>
  </si>
  <si>
    <t>TÍTULO</t>
  </si>
  <si>
    <t>FLUXOS DE CAIXA DAS ATIVIDADES OPERACIONAIS</t>
  </si>
  <si>
    <t>INGRESSOS</t>
  </si>
  <si>
    <t xml:space="preserve"> Receitas Derivadas e Originárias</t>
  </si>
  <si>
    <t xml:space="preserve"> Transferências Correntes Recebidas</t>
  </si>
  <si>
    <t xml:space="preserve"> Outros Ingressos Operacionais</t>
  </si>
  <si>
    <t>DESEMBOLSOS</t>
  </si>
  <si>
    <t xml:space="preserve"> Pessoal e Demais Despesas</t>
  </si>
  <si>
    <t xml:space="preserve"> Juros e Encargos da Dívida</t>
  </si>
  <si>
    <t xml:space="preserve"> Transferências Concedidas</t>
  </si>
  <si>
    <t xml:space="preserve"> Outros Desembolsos Operacionais</t>
  </si>
  <si>
    <t>FLUXO DE CAIXA LÍQUIDO DAS ATIVIDADES OPERACIONAIS (I)</t>
  </si>
  <si>
    <t>FLUXOS DE CAIXA DAS ATIVIDADES DE INVESTIMENTO</t>
  </si>
  <si>
    <t xml:space="preserve"> Alienação de Bens</t>
  </si>
  <si>
    <t xml:space="preserve"> Amortização de Empréstimos e Financiamentos Concedidos</t>
  </si>
  <si>
    <t xml:space="preserve"> Outros Ingressos de Investimentos</t>
  </si>
  <si>
    <t xml:space="preserve"> Aquisição de Ativo Não Circulante</t>
  </si>
  <si>
    <t xml:space="preserve"> Concessão de Empréstimos e Financiamentos</t>
  </si>
  <si>
    <t xml:space="preserve"> Outros Desembolsos de Investimentos</t>
  </si>
  <si>
    <t>FLUXO DE CAIXA LÍQUIDO DAS ATIVIDADES DE INVESTIMENTO (II)</t>
  </si>
  <si>
    <t>FLUXOS DE CAIXA DAS ATIVIDADES DE FINANCIAMENTO</t>
  </si>
  <si>
    <t xml:space="preserve"> Operações de Crédito</t>
  </si>
  <si>
    <t xml:space="preserve"> Integralização do Capital Social de Empresas Dependentes</t>
  </si>
  <si>
    <t xml:space="preserve"> Transferências de Capital Recebidas</t>
  </si>
  <si>
    <t xml:space="preserve"> Amortização / Refinanciamento da Dívida</t>
  </si>
  <si>
    <t xml:space="preserve"> Outros Desembolsos de Financiamentos</t>
  </si>
  <si>
    <t>FLUXO DE CAIXA LÍQUIDO DAS ATIVIDADES DE FINANCIAMENTO (III)</t>
  </si>
  <si>
    <t>GERAÇÃO LÍQUIDA DE CAIXA E EQUIVALENTE DE CAIXA (I + II + III)</t>
  </si>
  <si>
    <t xml:space="preserve"> Caixa e Equivalentes de Caixa Inicial</t>
  </si>
  <si>
    <t xml:space="preserve"> Caixa e Equivalentes de Caixa Final</t>
  </si>
  <si>
    <t>Balanço elaborado conforme instruções do  TCE/SP</t>
  </si>
  <si>
    <t>ENTIDADE(S):</t>
  </si>
  <si>
    <t>01 - PREFEITURA MUNICIPAL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</si>
  <si>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</si>
  <si>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</si>
  <si>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</si>
  <si>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</si>
  <si>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</si>
  <si>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</si>
  <si>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</si>
  <si>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</si>
  <si>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</si>
  <si>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</si>
  <si>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</si>
  <si>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</si>
  <si>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</si>
  <si>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</si>
  <si>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SAO JOAO DA BOA VISTA, 31 de dezembro de 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</si>
</sst>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6">
    <font>
      <sz val="10"/>
      <name val="Arial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5" fillId="0" borderId="0" xfId="0" applyNumberFormat="1" applyFont="1" applyFill="1" applyBorder="1" applyAlignment="1" applyProtection="1">
      <alignment horizontal="left" wrapText="1" shrinkToFit="1"/>
      <protection/>
    </xf>
    <xf numFmtId="49" fontId="5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20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20</xdr:col>
      <xdr:colOff>0</xdr:colOff>
      <xdr:row>14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28725"/>
          <a:ext cx="7353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tabSelected="1" zoomScale="120" zoomScaleNormal="120" zoomScalePageLayoutView="0" workbookViewId="0" topLeftCell="A1">
      <selection activeCell="M26" sqref="M26:P26"/>
    </sheetView>
  </sheetViews>
  <sheetFormatPr defaultColWidth="9.140625" defaultRowHeight="12.75"/>
  <cols>
    <col min="1" max="1" width="5.140625" style="0" customWidth="1"/>
    <col min="2" max="2" width="4.140625" style="0" customWidth="1"/>
    <col min="3" max="3" width="1.7109375" style="0" customWidth="1"/>
    <col min="4" max="4" width="2.7109375" style="0" customWidth="1"/>
    <col min="5" max="5" width="5.140625" style="0" customWidth="1"/>
    <col min="6" max="6" width="13.7109375" style="0" customWidth="1"/>
    <col min="7" max="7" width="8.28125" style="0" customWidth="1"/>
    <col min="8" max="8" width="0.13671875" style="0" customWidth="1"/>
    <col min="9" max="9" width="20.57421875" style="0" customWidth="1"/>
    <col min="10" max="10" width="2.57421875" style="0" customWidth="1"/>
    <col min="11" max="11" width="0.85546875" style="0" customWidth="1"/>
    <col min="12" max="12" width="4.57421875" style="0" customWidth="1"/>
    <col min="13" max="13" width="2.8515625" style="0" customWidth="1"/>
    <col min="14" max="14" width="3.00390625" style="0" customWidth="1"/>
    <col min="15" max="15" width="6.8515625" style="0" customWidth="1"/>
    <col min="16" max="16" width="7.28125" style="0" customWidth="1"/>
    <col min="17" max="17" width="0.13671875" style="0" customWidth="1"/>
    <col min="18" max="18" width="6.00390625" style="0" customWidth="1"/>
    <col min="19" max="19" width="4.140625" style="0" customWidth="1"/>
    <col min="20" max="20" width="10.421875" style="0" customWidth="1"/>
  </cols>
  <sheetData>
    <row r="1" spans="1:20" ht="10.5" customHeight="1">
      <c r="A1" s="17"/>
      <c r="B1" s="17"/>
      <c r="C1" s="17"/>
      <c r="D1" s="1"/>
      <c r="E1" s="22" t="s">
        <v>38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5"/>
      <c r="S1" s="5"/>
      <c r="T1" s="5"/>
    </row>
    <row r="2" spans="1:20" ht="4.5" customHeight="1">
      <c r="A2" s="17"/>
      <c r="B2" s="17"/>
      <c r="C2" s="17"/>
      <c r="D2" s="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6"/>
      <c r="S2" s="6"/>
      <c r="T2" s="6"/>
    </row>
    <row r="3" spans="1:20" ht="6.75" customHeight="1">
      <c r="A3" s="17"/>
      <c r="B3" s="17"/>
      <c r="C3" s="17"/>
      <c r="D3" s="1"/>
      <c r="E3" s="13" t="s">
        <v>39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6"/>
      <c r="S3" s="6"/>
      <c r="T3" s="6"/>
    </row>
    <row r="4" spans="1:20" ht="4.5" customHeight="1">
      <c r="A4" s="17"/>
      <c r="B4" s="17"/>
      <c r="C4" s="17"/>
      <c r="D4" s="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6"/>
      <c r="S4" s="6"/>
      <c r="T4" s="6"/>
    </row>
    <row r="5" spans="1:20" ht="6" customHeight="1">
      <c r="A5" s="17"/>
      <c r="B5" s="17"/>
      <c r="C5" s="17"/>
      <c r="D5" s="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</row>
    <row r="6" spans="1:20" ht="11.25" customHeight="1">
      <c r="A6" s="17"/>
      <c r="B6" s="17"/>
      <c r="C6" s="17"/>
      <c r="D6" s="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 t="s">
        <v>48</v>
      </c>
      <c r="S6" s="5"/>
      <c r="T6" s="5"/>
    </row>
    <row r="7" spans="1:20" ht="10.5" customHeight="1">
      <c r="A7" s="17"/>
      <c r="B7" s="17"/>
      <c r="C7" s="17"/>
      <c r="D7" s="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6"/>
      <c r="T7" s="6"/>
    </row>
    <row r="8" spans="1:20" ht="3.75" customHeight="1">
      <c r="A8" s="17"/>
      <c r="B8" s="17"/>
      <c r="C8" s="17"/>
      <c r="D8" s="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3.75" customHeight="1">
      <c r="A9" s="7"/>
      <c r="B9" s="7"/>
      <c r="C9" s="7"/>
      <c r="D9" s="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.5" customHeight="1">
      <c r="A11" s="7"/>
      <c r="B11" s="7"/>
      <c r="C11" s="7"/>
      <c r="D11" s="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7.25" customHeight="1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"/>
      <c r="Q12" s="2"/>
      <c r="R12" s="2"/>
      <c r="S12" s="2"/>
      <c r="T12" s="2"/>
    </row>
    <row r="13" spans="1:20" ht="15" customHeight="1">
      <c r="A13" s="21" t="s">
        <v>1</v>
      </c>
      <c r="B13" s="21"/>
      <c r="C13" s="21"/>
      <c r="D13" s="21"/>
      <c r="E13" s="21"/>
      <c r="F13" s="21"/>
      <c r="G13" s="21"/>
      <c r="H13" s="21"/>
      <c r="I13" s="3">
        <v>2022</v>
      </c>
      <c r="J13" s="2"/>
      <c r="K13" s="2"/>
      <c r="L13" s="11">
        <v>14</v>
      </c>
      <c r="M13" s="11"/>
      <c r="N13" s="11"/>
      <c r="O13" s="11"/>
      <c r="P13" s="2"/>
      <c r="Q13" s="2"/>
      <c r="R13" s="2"/>
      <c r="S13" s="2"/>
      <c r="T13" s="2"/>
    </row>
    <row r="14" spans="1:20" ht="3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27.75" customHeight="1">
      <c r="A15" s="18" t="s">
        <v>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0" t="s">
        <v>43</v>
      </c>
      <c r="N15" s="10"/>
      <c r="O15" s="10"/>
      <c r="P15" s="10"/>
      <c r="Q15" s="10" t="s">
        <v>47</v>
      </c>
      <c r="R15" s="10"/>
      <c r="S15" s="10"/>
      <c r="T15" s="10"/>
    </row>
    <row r="16" spans="1:20" ht="11.25" customHeight="1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  <c r="R16" s="4"/>
      <c r="S16" s="4"/>
      <c r="T16" s="4"/>
    </row>
    <row r="17" spans="1:20" ht="12" customHeight="1">
      <c r="A17" s="16" t="s">
        <v>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8">
        <f>SUM(M18:P20)</f>
        <v>792488694.45</v>
      </c>
      <c r="N17" s="8"/>
      <c r="O17" s="8"/>
      <c r="P17" s="8"/>
      <c r="Q17" s="8">
        <v>646593887.14</v>
      </c>
      <c r="R17" s="8"/>
      <c r="S17" s="8"/>
      <c r="T17" s="8"/>
    </row>
    <row r="18" spans="1:20" ht="11.25" customHeight="1">
      <c r="A18" s="12" t="s">
        <v>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>
        <v>144299351.93</v>
      </c>
      <c r="N18" s="4"/>
      <c r="O18" s="4"/>
      <c r="P18" s="4"/>
      <c r="Q18" s="4">
        <v>107524870.52</v>
      </c>
      <c r="R18" s="4"/>
      <c r="S18" s="4"/>
      <c r="T18" s="4"/>
    </row>
    <row r="19" spans="1:20" ht="11.25" customHeight="1">
      <c r="A19" s="12" t="s">
        <v>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">
        <v>270121979.45</v>
      </c>
      <c r="N19" s="4"/>
      <c r="O19" s="4"/>
      <c r="P19" s="4"/>
      <c r="Q19" s="4">
        <v>224158676.48</v>
      </c>
      <c r="R19" s="4"/>
      <c r="S19" s="4"/>
      <c r="T19" s="4"/>
    </row>
    <row r="20" spans="1:20" ht="12" customHeight="1">
      <c r="A20" s="12" t="s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">
        <v>378067363.07</v>
      </c>
      <c r="N20" s="4"/>
      <c r="O20" s="4"/>
      <c r="P20" s="4"/>
      <c r="Q20" s="4">
        <v>314910340.14</v>
      </c>
      <c r="R20" s="4"/>
      <c r="S20" s="4"/>
      <c r="T20" s="4"/>
    </row>
    <row r="21" spans="1:20" ht="11.25" customHeight="1">
      <c r="A21" s="16" t="s">
        <v>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8">
        <f>SUM(M22:P25)</f>
        <v>765723390.03</v>
      </c>
      <c r="N21" s="8"/>
      <c r="O21" s="8"/>
      <c r="P21" s="8"/>
      <c r="Q21" s="8">
        <v>604888578.72</v>
      </c>
      <c r="R21" s="8"/>
      <c r="S21" s="8"/>
      <c r="T21" s="8"/>
    </row>
    <row r="22" spans="1:20" ht="11.25" customHeight="1">
      <c r="A22" s="12" t="s">
        <v>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4">
        <v>254388115.51</v>
      </c>
      <c r="N22" s="4"/>
      <c r="O22" s="4"/>
      <c r="P22" s="4"/>
      <c r="Q22" s="4">
        <v>199103304.15</v>
      </c>
      <c r="R22" s="4"/>
      <c r="S22" s="4"/>
      <c r="T22" s="4"/>
    </row>
    <row r="23" spans="1:20" ht="12" customHeight="1">
      <c r="A23" s="12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">
        <v>4074970.47</v>
      </c>
      <c r="N23" s="4"/>
      <c r="O23" s="4"/>
      <c r="P23" s="4"/>
      <c r="Q23" s="4">
        <v>1804534.66</v>
      </c>
      <c r="R23" s="4"/>
      <c r="S23" s="4"/>
      <c r="T23" s="4"/>
    </row>
    <row r="24" spans="1:20" ht="11.25" customHeight="1">
      <c r="A24" s="12" t="s">
        <v>11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4">
        <v>123447863.66</v>
      </c>
      <c r="N24" s="4"/>
      <c r="O24" s="4"/>
      <c r="P24" s="4"/>
      <c r="Q24" s="4">
        <v>88252153.71</v>
      </c>
      <c r="R24" s="4"/>
      <c r="S24" s="4"/>
      <c r="T24" s="4"/>
    </row>
    <row r="25" spans="1:20" ht="11.25" customHeight="1">
      <c r="A25" s="12" t="s">
        <v>12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">
        <v>383812440.39</v>
      </c>
      <c r="N25" s="4"/>
      <c r="O25" s="4"/>
      <c r="P25" s="4"/>
      <c r="Q25" s="4">
        <v>315728586.2</v>
      </c>
      <c r="R25" s="4"/>
      <c r="S25" s="4"/>
      <c r="T25" s="4"/>
    </row>
    <row r="26" spans="1:20" ht="12" customHeight="1">
      <c r="A26" s="16" t="s">
        <v>13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8">
        <f>M17-M21</f>
        <v>26765304.420000076</v>
      </c>
      <c r="N26" s="8"/>
      <c r="O26" s="8"/>
      <c r="P26" s="8"/>
      <c r="Q26" s="8">
        <v>41705308.42</v>
      </c>
      <c r="R26" s="8"/>
      <c r="S26" s="8"/>
      <c r="T26" s="8"/>
    </row>
    <row r="27" spans="1:20" ht="11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O27" s="4"/>
      <c r="P27" s="4"/>
      <c r="Q27" s="4"/>
      <c r="R27" s="4"/>
      <c r="S27" s="4"/>
      <c r="T27" s="4"/>
    </row>
    <row r="28" spans="1:20" ht="12" customHeight="1">
      <c r="A28" s="16" t="s">
        <v>14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"/>
      <c r="N28" s="4"/>
      <c r="O28" s="4"/>
      <c r="P28" s="4"/>
      <c r="Q28" s="4"/>
      <c r="R28" s="4"/>
      <c r="S28" s="4"/>
      <c r="T28" s="4"/>
    </row>
    <row r="29" spans="1:20" ht="11.25" customHeight="1">
      <c r="A29" s="16" t="s">
        <v>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8">
        <f>M30</f>
        <v>221900</v>
      </c>
      <c r="N29" s="8"/>
      <c r="O29" s="8"/>
      <c r="P29" s="8"/>
      <c r="Q29" s="8">
        <v>0</v>
      </c>
      <c r="R29" s="8"/>
      <c r="S29" s="8"/>
      <c r="T29" s="8"/>
    </row>
    <row r="30" spans="1:20" ht="11.25" customHeight="1">
      <c r="A30" s="12" t="s">
        <v>15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">
        <v>221900</v>
      </c>
      <c r="N30" s="4"/>
      <c r="O30" s="4"/>
      <c r="P30" s="4"/>
      <c r="Q30" s="4">
        <v>0</v>
      </c>
      <c r="R30" s="4"/>
      <c r="S30" s="4"/>
      <c r="T30" s="4"/>
    </row>
    <row r="31" spans="1:20" ht="12" customHeight="1">
      <c r="A31" s="12" t="s">
        <v>16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">
        <v>0</v>
      </c>
      <c r="N31" s="4"/>
      <c r="O31" s="4"/>
      <c r="P31" s="4"/>
      <c r="Q31" s="4">
        <v>0</v>
      </c>
      <c r="R31" s="4"/>
      <c r="S31" s="4"/>
      <c r="T31" s="4"/>
    </row>
    <row r="32" spans="1:20" ht="11.25" customHeight="1">
      <c r="A32" s="12" t="s">
        <v>17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">
        <v>0</v>
      </c>
      <c r="N32" s="4"/>
      <c r="O32" s="4"/>
      <c r="P32" s="4"/>
      <c r="Q32" s="4">
        <v>0</v>
      </c>
      <c r="R32" s="4"/>
      <c r="S32" s="4"/>
      <c r="T32" s="4"/>
    </row>
    <row r="33" spans="1:20" ht="11.25" customHeight="1">
      <c r="A33" s="16" t="s">
        <v>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8">
        <f>SUM(M34:P36)</f>
        <v>25005091.92</v>
      </c>
      <c r="N33" s="8"/>
      <c r="O33" s="8"/>
      <c r="P33" s="8"/>
      <c r="Q33" s="8">
        <v>14282689.09</v>
      </c>
      <c r="R33" s="8"/>
      <c r="S33" s="8"/>
      <c r="T33" s="8"/>
    </row>
    <row r="34" spans="1:20" ht="12" customHeight="1">
      <c r="A34" s="12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4">
        <v>23816961.19</v>
      </c>
      <c r="N34" s="4"/>
      <c r="O34" s="4"/>
      <c r="P34" s="4"/>
      <c r="Q34" s="4">
        <v>13865520.66</v>
      </c>
      <c r="R34" s="4"/>
      <c r="S34" s="4"/>
      <c r="T34" s="4"/>
    </row>
    <row r="35" spans="1:20" ht="11.25" customHeight="1">
      <c r="A35" s="12" t="s">
        <v>19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4">
        <v>0</v>
      </c>
      <c r="N35" s="4"/>
      <c r="O35" s="4"/>
      <c r="P35" s="4"/>
      <c r="Q35" s="4">
        <v>0</v>
      </c>
      <c r="R35" s="4"/>
      <c r="S35" s="4"/>
      <c r="T35" s="4"/>
    </row>
    <row r="36" spans="1:20" ht="11.25" customHeight="1">
      <c r="A36" s="12" t="s">
        <v>20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4">
        <v>1188130.73</v>
      </c>
      <c r="N36" s="4"/>
      <c r="O36" s="4"/>
      <c r="P36" s="4"/>
      <c r="Q36" s="4">
        <v>417168.43</v>
      </c>
      <c r="R36" s="4"/>
      <c r="S36" s="4"/>
      <c r="T36" s="4"/>
    </row>
    <row r="37" spans="1:20" ht="12" customHeight="1">
      <c r="A37" s="16" t="s">
        <v>21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8">
        <f>M29-M33</f>
        <v>-24783191.92</v>
      </c>
      <c r="N37" s="8"/>
      <c r="O37" s="8"/>
      <c r="P37" s="8"/>
      <c r="Q37" s="8">
        <f>Q29-Q33</f>
        <v>-14282689.09</v>
      </c>
      <c r="R37" s="8"/>
      <c r="S37" s="8"/>
      <c r="T37" s="8"/>
    </row>
    <row r="38" spans="1:20" ht="11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4"/>
      <c r="N38" s="4"/>
      <c r="O38" s="4"/>
      <c r="P38" s="4"/>
      <c r="Q38" s="4"/>
      <c r="R38" s="4"/>
      <c r="S38" s="4"/>
      <c r="T38" s="4"/>
    </row>
    <row r="39" spans="1:20" ht="12" customHeight="1">
      <c r="A39" s="16" t="s">
        <v>22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4"/>
      <c r="N39" s="4"/>
      <c r="O39" s="4"/>
      <c r="P39" s="4"/>
      <c r="Q39" s="4"/>
      <c r="R39" s="4"/>
      <c r="S39" s="4"/>
      <c r="T39" s="4"/>
    </row>
    <row r="40" spans="1:20" ht="11.25" customHeight="1">
      <c r="A40" s="16" t="s">
        <v>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8">
        <f>SUM(M41:M43)</f>
        <v>15590306.29</v>
      </c>
      <c r="N40" s="8"/>
      <c r="O40" s="8"/>
      <c r="P40" s="8"/>
      <c r="Q40" s="8">
        <v>7802717.93</v>
      </c>
      <c r="R40" s="8"/>
      <c r="S40" s="8"/>
      <c r="T40" s="8"/>
    </row>
    <row r="41" spans="1:20" ht="11.25" customHeight="1">
      <c r="A41" s="12" t="s">
        <v>23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4">
        <v>11769542.26</v>
      </c>
      <c r="N41" s="4"/>
      <c r="O41" s="4"/>
      <c r="P41" s="4"/>
      <c r="Q41" s="4">
        <v>4009416.73</v>
      </c>
      <c r="R41" s="4"/>
      <c r="S41" s="4"/>
      <c r="T41" s="4"/>
    </row>
    <row r="42" spans="1:20" ht="12" customHeight="1">
      <c r="A42" s="12" t="s">
        <v>24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4">
        <v>0</v>
      </c>
      <c r="N42" s="4"/>
      <c r="O42" s="4"/>
      <c r="P42" s="4"/>
      <c r="Q42" s="4">
        <v>0</v>
      </c>
      <c r="R42" s="4"/>
      <c r="S42" s="4"/>
      <c r="T42" s="4"/>
    </row>
    <row r="43" spans="1:20" ht="11.25" customHeight="1">
      <c r="A43" s="12" t="s">
        <v>25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4">
        <v>3820764.03</v>
      </c>
      <c r="N43" s="4"/>
      <c r="O43" s="4"/>
      <c r="P43" s="4"/>
      <c r="Q43" s="4">
        <v>3793301.2</v>
      </c>
      <c r="R43" s="4"/>
      <c r="S43" s="4"/>
      <c r="T43" s="4"/>
    </row>
    <row r="44" spans="1:20" ht="11.25" customHeight="1">
      <c r="A44" s="16" t="s">
        <v>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8">
        <f>M45+M46</f>
        <v>4721011.78</v>
      </c>
      <c r="N44" s="8"/>
      <c r="O44" s="8"/>
      <c r="P44" s="8"/>
      <c r="Q44" s="8">
        <v>4225650.86</v>
      </c>
      <c r="R44" s="8"/>
      <c r="S44" s="8"/>
      <c r="T44" s="8"/>
    </row>
    <row r="45" spans="1:20" ht="12" customHeight="1">
      <c r="A45" s="12" t="s">
        <v>26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4">
        <v>4721011.78</v>
      </c>
      <c r="N45" s="4"/>
      <c r="O45" s="4"/>
      <c r="P45" s="4"/>
      <c r="Q45" s="4">
        <v>4225650.86</v>
      </c>
      <c r="R45" s="4"/>
      <c r="S45" s="4"/>
      <c r="T45" s="4"/>
    </row>
    <row r="46" spans="1:20" ht="11.25" customHeight="1">
      <c r="A46" s="12" t="s">
        <v>27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4">
        <v>0</v>
      </c>
      <c r="N46" s="4"/>
      <c r="O46" s="4"/>
      <c r="P46" s="4"/>
      <c r="Q46" s="4">
        <v>0</v>
      </c>
      <c r="R46" s="4"/>
      <c r="S46" s="4"/>
      <c r="T46" s="4"/>
    </row>
    <row r="47" spans="1:20" ht="11.25" customHeight="1">
      <c r="A47" s="16" t="s">
        <v>28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8">
        <f>M40-M44</f>
        <v>10869294.509999998</v>
      </c>
      <c r="N47" s="8"/>
      <c r="O47" s="8"/>
      <c r="P47" s="8"/>
      <c r="Q47" s="8">
        <v>3577067.07</v>
      </c>
      <c r="R47" s="8"/>
      <c r="S47" s="8"/>
      <c r="T47" s="8"/>
    </row>
    <row r="48" spans="1:20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4">
        <v>0</v>
      </c>
      <c r="N48" s="4"/>
      <c r="O48" s="4"/>
      <c r="P48" s="4"/>
      <c r="Q48" s="4">
        <v>0</v>
      </c>
      <c r="R48" s="4"/>
      <c r="S48" s="4"/>
      <c r="T48" s="4"/>
    </row>
    <row r="49" spans="1:20" ht="11.25" customHeight="1">
      <c r="A49" s="16" t="s">
        <v>29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8">
        <f>M26+M37+M47</f>
        <v>12851407.010000072</v>
      </c>
      <c r="N49" s="8"/>
      <c r="O49" s="8"/>
      <c r="P49" s="8"/>
      <c r="Q49" s="8">
        <f>Q26+Q37+Q47</f>
        <v>30999686.400000002</v>
      </c>
      <c r="R49" s="8"/>
      <c r="S49" s="8"/>
      <c r="T49" s="8"/>
    </row>
    <row r="50" spans="1:20" ht="11.25" customHeight="1">
      <c r="A50" s="12" t="s">
        <v>30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4">
        <f>Q51</f>
        <v>96934726.41</v>
      </c>
      <c r="N50" s="4"/>
      <c r="O50" s="4"/>
      <c r="P50" s="4"/>
      <c r="Q50" s="4">
        <v>65935040.01</v>
      </c>
      <c r="R50" s="4"/>
      <c r="S50" s="4"/>
      <c r="T50" s="4"/>
    </row>
    <row r="51" spans="1:20" ht="12" customHeight="1">
      <c r="A51" s="12" t="s">
        <v>31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">
        <v>109786133.41</v>
      </c>
      <c r="N51" s="4"/>
      <c r="O51" s="4"/>
      <c r="P51" s="4"/>
      <c r="Q51" s="4">
        <v>96934726.41</v>
      </c>
      <c r="R51" s="4"/>
      <c r="S51" s="4"/>
      <c r="T51" s="4"/>
    </row>
    <row r="52" spans="1:20" ht="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1.25" customHeight="1">
      <c r="A53" s="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"/>
    </row>
    <row r="54" spans="1:20" ht="1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1.25" customHeight="1">
      <c r="A55" s="2"/>
      <c r="B55" s="9" t="s">
        <v>49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2"/>
    </row>
    <row r="56" spans="1:20" ht="7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1.25" customHeight="1">
      <c r="A57" s="2"/>
      <c r="B57" s="2"/>
      <c r="C57" s="9" t="s">
        <v>35</v>
      </c>
      <c r="D57" s="9"/>
      <c r="E57" s="9"/>
      <c r="F57" s="9"/>
      <c r="G57" s="2"/>
      <c r="H57" s="9" t="s">
        <v>40</v>
      </c>
      <c r="I57" s="9"/>
      <c r="J57" s="9"/>
      <c r="K57" s="2"/>
      <c r="L57" s="2"/>
      <c r="M57" s="2"/>
      <c r="N57" s="9" t="s">
        <v>44</v>
      </c>
      <c r="O57" s="9"/>
      <c r="P57" s="9"/>
      <c r="Q57" s="9"/>
      <c r="R57" s="9"/>
      <c r="S57" s="2"/>
      <c r="T57" s="2"/>
    </row>
    <row r="58" spans="1:20" ht="9" customHeight="1">
      <c r="A58" s="2"/>
      <c r="B58" s="2"/>
      <c r="C58" s="9" t="s">
        <v>36</v>
      </c>
      <c r="D58" s="9"/>
      <c r="E58" s="9"/>
      <c r="F58" s="9"/>
      <c r="G58" s="2"/>
      <c r="H58" s="9" t="s">
        <v>41</v>
      </c>
      <c r="I58" s="9"/>
      <c r="J58" s="9"/>
      <c r="K58" s="2"/>
      <c r="L58" s="2"/>
      <c r="M58" s="2"/>
      <c r="N58" s="9"/>
      <c r="O58" s="9"/>
      <c r="P58" s="9"/>
      <c r="Q58" s="9"/>
      <c r="R58" s="9"/>
      <c r="S58" s="2"/>
      <c r="T58" s="2"/>
    </row>
    <row r="59" spans="1:20" ht="1.5" customHeight="1">
      <c r="A59" s="2"/>
      <c r="B59" s="2"/>
      <c r="C59" s="9"/>
      <c r="D59" s="9"/>
      <c r="E59" s="9"/>
      <c r="F59" s="9"/>
      <c r="G59" s="2"/>
      <c r="H59" s="9"/>
      <c r="I59" s="9"/>
      <c r="J59" s="9"/>
      <c r="K59" s="2"/>
      <c r="L59" s="2"/>
      <c r="M59" s="2"/>
      <c r="N59" s="9" t="s">
        <v>45</v>
      </c>
      <c r="O59" s="9"/>
      <c r="P59" s="9"/>
      <c r="Q59" s="9"/>
      <c r="R59" s="9"/>
      <c r="S59" s="2"/>
      <c r="T59" s="2"/>
    </row>
    <row r="60" spans="1:20" ht="9" customHeight="1">
      <c r="A60" s="2"/>
      <c r="B60" s="2"/>
      <c r="C60" s="9"/>
      <c r="D60" s="9"/>
      <c r="E60" s="9"/>
      <c r="F60" s="9"/>
      <c r="G60" s="2"/>
      <c r="H60" s="9" t="s">
        <v>42</v>
      </c>
      <c r="I60" s="9"/>
      <c r="J60" s="9"/>
      <c r="K60" s="2"/>
      <c r="L60" s="2"/>
      <c r="M60" s="2"/>
      <c r="N60" s="9"/>
      <c r="O60" s="9"/>
      <c r="P60" s="9"/>
      <c r="Q60" s="9"/>
      <c r="R60" s="9"/>
      <c r="S60" s="2"/>
      <c r="T60" s="2"/>
    </row>
    <row r="61" spans="1:20" ht="1.5" customHeight="1">
      <c r="A61" s="2"/>
      <c r="B61" s="2"/>
      <c r="C61" s="9" t="s">
        <v>37</v>
      </c>
      <c r="D61" s="9"/>
      <c r="E61" s="9"/>
      <c r="F61" s="9"/>
      <c r="G61" s="2"/>
      <c r="H61" s="9"/>
      <c r="I61" s="9"/>
      <c r="J61" s="9"/>
      <c r="K61" s="2"/>
      <c r="L61" s="2"/>
      <c r="M61" s="2"/>
      <c r="N61" s="9" t="s">
        <v>46</v>
      </c>
      <c r="O61" s="9"/>
      <c r="P61" s="9"/>
      <c r="Q61" s="9"/>
      <c r="R61" s="9"/>
      <c r="S61" s="2"/>
      <c r="T61" s="2"/>
    </row>
    <row r="62" spans="1:20" ht="9.75" customHeight="1">
      <c r="A62" s="2"/>
      <c r="B62" s="2"/>
      <c r="C62" s="9"/>
      <c r="D62" s="9"/>
      <c r="E62" s="9"/>
      <c r="F62" s="9"/>
      <c r="G62" s="2"/>
      <c r="H62" s="2"/>
      <c r="I62" s="2"/>
      <c r="J62" s="2"/>
      <c r="K62" s="2"/>
      <c r="L62" s="2"/>
      <c r="M62" s="2"/>
      <c r="N62" s="9"/>
      <c r="O62" s="9"/>
      <c r="P62" s="9"/>
      <c r="Q62" s="9"/>
      <c r="R62" s="9"/>
      <c r="S62" s="2"/>
      <c r="T62" s="2"/>
    </row>
    <row r="63" spans="1:20" ht="4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0.5" customHeight="1">
      <c r="A64" s="13" t="s">
        <v>32</v>
      </c>
      <c r="B64" s="13"/>
      <c r="C64" s="13"/>
      <c r="D64" s="13"/>
      <c r="E64" s="13"/>
      <c r="F64" s="13"/>
      <c r="G64" s="13"/>
      <c r="H64" s="1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4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1.25" customHeight="1">
      <c r="A66" s="13" t="s">
        <v>33</v>
      </c>
      <c r="B66" s="13"/>
      <c r="C66" s="13"/>
      <c r="D66" s="13"/>
      <c r="E66" s="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0.5" customHeight="1">
      <c r="A67" s="14" t="s">
        <v>34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2"/>
      <c r="P67" s="2"/>
      <c r="Q67" s="2"/>
      <c r="R67" s="2"/>
      <c r="S67" s="2"/>
      <c r="T67" s="2"/>
    </row>
  </sheetData>
  <sheetProtection/>
  <mergeCells count="149">
    <mergeCell ref="A1:C8"/>
    <mergeCell ref="A9:C9"/>
    <mergeCell ref="A10:T10"/>
    <mergeCell ref="A11:C11"/>
    <mergeCell ref="A12:O12"/>
    <mergeCell ref="A13:H13"/>
    <mergeCell ref="E1:Q2"/>
    <mergeCell ref="E3:Q4"/>
    <mergeCell ref="E5:Q5"/>
    <mergeCell ref="E6:Q6"/>
    <mergeCell ref="A14:T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64:H64"/>
    <mergeCell ref="A66:E66"/>
    <mergeCell ref="A67:N67"/>
    <mergeCell ref="B53:S53"/>
    <mergeCell ref="B55:S55"/>
    <mergeCell ref="C57:F57"/>
    <mergeCell ref="C58:F60"/>
    <mergeCell ref="C61:F62"/>
    <mergeCell ref="E7:Q7"/>
    <mergeCell ref="E8:Q8"/>
    <mergeCell ref="E9:Q9"/>
    <mergeCell ref="E11:Q11"/>
    <mergeCell ref="H57:J57"/>
    <mergeCell ref="H58:J59"/>
    <mergeCell ref="M23:P23"/>
    <mergeCell ref="M24:P24"/>
    <mergeCell ref="M25:P25"/>
    <mergeCell ref="M26:P26"/>
    <mergeCell ref="H60:J61"/>
    <mergeCell ref="L13:O13"/>
    <mergeCell ref="M15:P15"/>
    <mergeCell ref="M16:P16"/>
    <mergeCell ref="M17:P17"/>
    <mergeCell ref="M18:P18"/>
    <mergeCell ref="M19:P19"/>
    <mergeCell ref="M20:P20"/>
    <mergeCell ref="M21:P21"/>
    <mergeCell ref="M22:P22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M36:P36"/>
    <mergeCell ref="M37:P37"/>
    <mergeCell ref="M38:P38"/>
    <mergeCell ref="M39:P39"/>
    <mergeCell ref="M40:P40"/>
    <mergeCell ref="M41:P41"/>
    <mergeCell ref="M42:P42"/>
    <mergeCell ref="M43:P43"/>
    <mergeCell ref="M44:P44"/>
    <mergeCell ref="M45:P45"/>
    <mergeCell ref="M46:P46"/>
    <mergeCell ref="M47:P47"/>
    <mergeCell ref="M48:P48"/>
    <mergeCell ref="M49:P49"/>
    <mergeCell ref="M50:P50"/>
    <mergeCell ref="M51:P51"/>
    <mergeCell ref="N57:R58"/>
    <mergeCell ref="N59:R60"/>
    <mergeCell ref="N61:R62"/>
    <mergeCell ref="Q15:T15"/>
    <mergeCell ref="Q16:T16"/>
    <mergeCell ref="Q17:T17"/>
    <mergeCell ref="Q18:T18"/>
    <mergeCell ref="Q19:T19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Q29:T29"/>
    <mergeCell ref="Q30:T30"/>
    <mergeCell ref="Q31:T31"/>
    <mergeCell ref="Q32:T32"/>
    <mergeCell ref="Q44:T44"/>
    <mergeCell ref="Q33:T33"/>
    <mergeCell ref="Q34:T34"/>
    <mergeCell ref="Q35:T35"/>
    <mergeCell ref="Q36:T36"/>
    <mergeCell ref="Q37:T37"/>
    <mergeCell ref="Q38:T38"/>
    <mergeCell ref="Q46:T46"/>
    <mergeCell ref="Q47:T47"/>
    <mergeCell ref="Q48:T48"/>
    <mergeCell ref="Q49:T49"/>
    <mergeCell ref="Q50:T50"/>
    <mergeCell ref="Q39:T39"/>
    <mergeCell ref="Q40:T40"/>
    <mergeCell ref="Q41:T41"/>
    <mergeCell ref="Q42:T42"/>
    <mergeCell ref="Q43:T43"/>
    <mergeCell ref="Q51:T51"/>
    <mergeCell ref="R1:T1"/>
    <mergeCell ref="R2:T3"/>
    <mergeCell ref="R4:T5"/>
    <mergeCell ref="R6:T6"/>
    <mergeCell ref="R7:T7"/>
    <mergeCell ref="R8:T8"/>
    <mergeCell ref="R9:T9"/>
    <mergeCell ref="R11:T11"/>
    <mergeCell ref="Q45:T4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2023-03-30T10:37:27Z</cp:lastPrinted>
  <dcterms:created xsi:type="dcterms:W3CDTF">2022-03-21T15:01:53Z</dcterms:created>
  <dcterms:modified xsi:type="dcterms:W3CDTF">2023-03-30T11:48:57Z</dcterms:modified>
  <cp:category/>
  <cp:version/>
  <cp:contentType/>
  <cp:contentStatus/>
</cp:coreProperties>
</file>