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65" activeTab="0"/>
  </bookViews>
  <sheets>
    <sheet name="Sheet" sheetId="1" r:id="rId1"/>
  </sheets>
  <definedNames>
    <definedName name="_xlnm.Print_Area" localSheetId="0">'Sheet'!$A$1:$X$160</definedName>
  </definedNames>
  <calcPr fullCalcOnLoad="1"/>
</workbook>
</file>

<file path=xl/sharedStrings.xml><?xml version="1.0" encoding="utf-8"?>
<sst xmlns="http://schemas.openxmlformats.org/spreadsheetml/2006/main" count="136" uniqueCount="111">
  <si>
    <t>RELATÓRIO ANEXO 15</t>
  </si>
  <si>
    <t>Anexo 15 - Demonstração das Variações Patrimoniais</t>
  </si>
  <si>
    <t>VARIAÇÕES PATRIMONIAIS AUMENTATIVAS</t>
  </si>
  <si>
    <t>TÍTULOS</t>
  </si>
  <si>
    <t>Impostos, Taxas e Contribuições de Melhoria</t>
  </si>
  <si>
    <t xml:space="preserve">   Impostos</t>
  </si>
  <si>
    <t xml:space="preserve">   Taxas</t>
  </si>
  <si>
    <t xml:space="preserve">   Contribuições de Melhoria</t>
  </si>
  <si>
    <t>Contribuições</t>
  </si>
  <si>
    <t xml:space="preserve">   Contribuição de Iluminação Pública</t>
  </si>
  <si>
    <t xml:space="preserve">Exploração e Venda de Bens, Serviços e Direitos </t>
  </si>
  <si>
    <t xml:space="preserve">   Exploração de Bens e Direitos e Prestação de Serviços</t>
  </si>
  <si>
    <t>Variações Patrimoniais Aumentativas Financeiras</t>
  </si>
  <si>
    <t xml:space="preserve">   Juros e Encargos de Mora</t>
  </si>
  <si>
    <t xml:space="preserve">   Remuneração de Depósitos Bancários e Aplicações Financeiras </t>
  </si>
  <si>
    <t xml:space="preserve">   Outras Variações Patrimoniais Aumentativas – Financeiras</t>
  </si>
  <si>
    <t>Transferências e Delegações Recebidas</t>
  </si>
  <si>
    <t xml:space="preserve">   Transferências Intragovernamentais</t>
  </si>
  <si>
    <t xml:space="preserve">   Transferências Intergovernamentais</t>
  </si>
  <si>
    <t xml:space="preserve">   Transferências das Instituições Multigovernamentais</t>
  </si>
  <si>
    <t>Valorização e Ganhos com Ativos</t>
  </si>
  <si>
    <t xml:space="preserve">   Ganhos com Incorporação de Ativos por Descobertas e Nascimentos</t>
  </si>
  <si>
    <t xml:space="preserve">   Ganhos com Desincorporação de Passivos</t>
  </si>
  <si>
    <t>Outras Variações Patrimoniais Aumentativas</t>
  </si>
  <si>
    <t xml:space="preserve">   Diversas Variações Patrimoniais Aumentativas</t>
  </si>
  <si>
    <t>TOTAL DA VARIAÇÃO PATRIMONIAL AUMENTATIVA</t>
  </si>
  <si>
    <t>Balanço elaborado conforme instruções do TCE/SP</t>
  </si>
  <si>
    <t>ENTIDADE(S):</t>
  </si>
  <si>
    <t>01 - PREFEITURA MUNICIPAL</t>
  </si>
  <si>
    <t>VARIAÇÕES PATRIMONIAIS DIMINUTIVAS</t>
  </si>
  <si>
    <t>Pessoal e Encargos</t>
  </si>
  <si>
    <t xml:space="preserve">   Remuneração a Pessoal</t>
  </si>
  <si>
    <t xml:space="preserve">   Encargos Patronais</t>
  </si>
  <si>
    <t xml:space="preserve">   Benefícios a Pessoal</t>
  </si>
  <si>
    <t xml:space="preserve">   Outras Variações Patrimoniais Diminutivas - Pessoal e Encargos</t>
  </si>
  <si>
    <t>Benefícios Previdenciários e Assistenciais</t>
  </si>
  <si>
    <t xml:space="preserve">   Outros Benefícios Previdenciários e Assistenciais</t>
  </si>
  <si>
    <t>Uso de Bens, Serviços e Consumo de Capital Fixo</t>
  </si>
  <si>
    <t xml:space="preserve">   Serviços</t>
  </si>
  <si>
    <t xml:space="preserve">   Depreciação, Amortização e Exaustão</t>
  </si>
  <si>
    <t>Variações Patrimoniais Diminutivas Financeiras</t>
  </si>
  <si>
    <t xml:space="preserve">   Juros e Encargos de Empréstimos e Financiamentos Obtidos</t>
  </si>
  <si>
    <t xml:space="preserve">   Variações Monetárias e Cambiais</t>
  </si>
  <si>
    <t xml:space="preserve">   Outras Variações Patrimoniais Diminutivas – Financeiras</t>
  </si>
  <si>
    <t>Transferências e Delegações Concedidas</t>
  </si>
  <si>
    <t xml:space="preserve">   Transferências a Instituições Privadas</t>
  </si>
  <si>
    <t xml:space="preserve">   Transferências a Instituições Multigovernamentais</t>
  </si>
  <si>
    <t xml:space="preserve">   Transferências a Consórcios Públicos</t>
  </si>
  <si>
    <t>Desvalorização e Perda de Ativos</t>
  </si>
  <si>
    <t xml:space="preserve">   Perdas Involuntárias</t>
  </si>
  <si>
    <t xml:space="preserve">   Desincorporação de Ativos</t>
  </si>
  <si>
    <t>Tributárias</t>
  </si>
  <si>
    <t xml:space="preserve">   Contribuições</t>
  </si>
  <si>
    <t>Outras Variações Patrimoniais Diminutivas</t>
  </si>
  <si>
    <t xml:space="preserve">   Premiações</t>
  </si>
  <si>
    <t xml:space="preserve">   Diversas Variações Patrimoniais Diminutivas</t>
  </si>
  <si>
    <t>TOTAL DA VARIAÇÃO PATRIMONIAL DIMINUTIVA</t>
  </si>
  <si>
    <t>Resultado Patrimonial do Período</t>
  </si>
  <si>
    <t>Diogo Leonel das Chagas</t>
  </si>
  <si>
    <t>Diretor do Departamento de Finanças</t>
  </si>
  <si>
    <t>.: ..</t>
  </si>
  <si>
    <t>PREFEITURA MUNICIPAL DE SAO JOAO DA BOA VISTA</t>
  </si>
  <si>
    <t>CNPJ: 46.429.379/0001-50</t>
  </si>
  <si>
    <t>Priscila Mauricio Conti</t>
  </si>
  <si>
    <t>Contadora</t>
  </si>
  <si>
    <t>CRC: 1SP303058/O-6</t>
  </si>
  <si>
    <t>Maria Teresinha de Jesus Pedroza</t>
  </si>
  <si>
    <t>Prefeita Municipal</t>
  </si>
  <si>
    <t>.: .....</t>
  </si>
  <si>
    <t>EXERCÍCIO ATUAL</t>
  </si>
  <si>
    <t>EXERCÍCIO ANTERIOR</t>
  </si>
  <si>
    <t>Página 1 / 2</t>
  </si>
  <si>
    <t xml:space="preserve">   Contribuições Sociais</t>
  </si>
  <si>
    <t xml:space="preserve">   Contribuições de Intervenção no Domínio Econômico</t>
  </si>
  <si>
    <t xml:space="preserve">   Contribuições de Interesse das Categorias Profissionais</t>
  </si>
  <si>
    <t xml:space="preserve">   Venda de Mercadorias</t>
  </si>
  <si>
    <t xml:space="preserve">   Venda de Produtos</t>
  </si>
  <si>
    <t xml:space="preserve">   Juros e Encargos de Empréstimos e Financiamentos Concedidos</t>
  </si>
  <si>
    <t xml:space="preserve">   Descontos Financeiros Obtidos</t>
  </si>
  <si>
    <t xml:space="preserve">   Transferências Intra Governamentais</t>
  </si>
  <si>
    <t xml:space="preserve">   Transferências Inter Governamentais</t>
  </si>
  <si>
    <t xml:space="preserve">   Transferências das Instituições Privadas</t>
  </si>
  <si>
    <t xml:space="preserve">   Transferências de Consórcios Públicos</t>
  </si>
  <si>
    <t xml:space="preserve">   Transferências do Exterior</t>
  </si>
  <si>
    <t xml:space="preserve">   Execução Orçamentária Delegada</t>
  </si>
  <si>
    <t xml:space="preserve">   Transferências de Pessoas Físicas</t>
  </si>
  <si>
    <t xml:space="preserve">   Outras Transferências e Delegações Recebidas</t>
  </si>
  <si>
    <t xml:space="preserve">   Reavaliação de Ativos</t>
  </si>
  <si>
    <t xml:space="preserve">   Ganhos com Alienação</t>
  </si>
  <si>
    <t xml:space="preserve">   Reversão de Redução a Valor Recuperável</t>
  </si>
  <si>
    <t xml:space="preserve">   Variação Patrimonial Aumentativa a Classificar</t>
  </si>
  <si>
    <t xml:space="preserve">   Resultado Positivo de Participações</t>
  </si>
  <si>
    <t xml:space="preserve">   Subvenções Econômicas</t>
  </si>
  <si>
    <t xml:space="preserve">   Reversão de Provisões e Ajustes de Perdas</t>
  </si>
  <si>
    <t>SAO JOAO DA BOA VISTA, 31 de dezembro de 2022</t>
  </si>
  <si>
    <t>Página 2 / 2</t>
  </si>
  <si>
    <t xml:space="preserve">   Aposentadorias e Reformas</t>
  </si>
  <si>
    <t xml:space="preserve">   Pensões</t>
  </si>
  <si>
    <t xml:space="preserve">   Benefícios de Prestação Continuada</t>
  </si>
  <si>
    <t xml:space="preserve">   Benefícios Eventuais</t>
  </si>
  <si>
    <t xml:space="preserve">   Políticas Públicas de Transferência de Renda</t>
  </si>
  <si>
    <t xml:space="preserve">   Uso de Material de Consumo</t>
  </si>
  <si>
    <t xml:space="preserve">   Outras Transferências e Delegações Concedidas</t>
  </si>
  <si>
    <t xml:space="preserve">   Redução a Valor Recuperável e Provisão de Perdas</t>
  </si>
  <si>
    <t xml:space="preserve">   Perdas com Alienação</t>
  </si>
  <si>
    <t xml:space="preserve">   Incorporação de Passivos</t>
  </si>
  <si>
    <t xml:space="preserve">   Impostos, Taxas e Contribuições de Melhoria</t>
  </si>
  <si>
    <t xml:space="preserve">   Resultado Negativo de Participações</t>
  </si>
  <si>
    <t xml:space="preserve">   Incentivos</t>
  </si>
  <si>
    <t xml:space="preserve">   Participações e Contribuições</t>
  </si>
  <si>
    <t xml:space="preserve">   VPD de Constituição de Provisões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</si>
</sst>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</numFmts>
  <fonts count="47">
    <font>
      <sz val="10"/>
      <name val="Arial"/>
      <family val="0"/>
    </font>
    <font>
      <sz val="9"/>
      <name val="Times New Roman"/>
      <family val="0"/>
    </font>
    <font>
      <sz val="9"/>
      <color indexed="63"/>
      <name val="Times New Roman"/>
      <family val="0"/>
    </font>
    <font>
      <b/>
      <sz val="14"/>
      <name val="Arial"/>
      <family val="0"/>
    </font>
    <font>
      <b/>
      <sz val="9"/>
      <name val="Arial"/>
      <family val="0"/>
    </font>
    <font>
      <sz val="8"/>
      <name val="Tahoma"/>
      <family val="0"/>
    </font>
    <font>
      <b/>
      <sz val="8"/>
      <name val="Arial"/>
      <family val="0"/>
    </font>
    <font>
      <b/>
      <sz val="7"/>
      <name val="Microsoft Sans Serif"/>
      <family val="0"/>
    </font>
    <font>
      <sz val="8"/>
      <name val="Arial"/>
      <family val="0"/>
    </font>
    <font>
      <b/>
      <sz val="12"/>
      <name val="Arial"/>
      <family val="0"/>
    </font>
    <font>
      <sz val="7"/>
      <name val="Arial"/>
      <family val="0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23"/>
      <name val="Calibri"/>
      <family val="2"/>
    </font>
    <font>
      <sz val="11"/>
      <color indexed="10"/>
      <name val="Calibri"/>
      <family val="2"/>
    </font>
    <font>
      <i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169" fontId="0" fillId="0" borderId="0" applyFont="0" applyFill="0" applyBorder="0" applyAlignment="0" quotePrefix="1">
      <protection locked="0"/>
    </xf>
    <xf numFmtId="168" fontId="0" fillId="0" borderId="0" applyFill="0" applyBorder="0" applyAlignment="0" quotePrefix="1">
      <protection locked="0"/>
    </xf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8" fillId="32" borderId="0" applyNumberFormat="0" applyBorder="0" applyAlignment="0" applyProtection="0"/>
    <xf numFmtId="0" fontId="39" fillId="21" borderId="5" applyNumberFormat="0" applyAlignment="0" applyProtection="0"/>
    <xf numFmtId="41" fontId="0" fillId="0" borderId="0" applyFill="0" applyBorder="0" applyAlignment="0" quotePrefix="1"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quotePrefix="1">
      <protection locked="0"/>
    </xf>
  </cellStyleXfs>
  <cellXfs count="3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1" fontId="4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4" fontId="11" fillId="0" borderId="0" xfId="0" applyNumberFormat="1" applyFont="1" applyFill="1" applyBorder="1" applyAlignment="1" applyProtection="1">
      <alignment horizontal="right" vertical="top" wrapText="1" shrinkToFit="1"/>
      <protection/>
    </xf>
    <xf numFmtId="4" fontId="12" fillId="0" borderId="0" xfId="0" applyNumberFormat="1" applyFont="1" applyFill="1" applyBorder="1" applyAlignment="1" applyProtection="1">
      <alignment horizontal="right" vertical="top" wrapText="1" shrinkToFit="1"/>
      <protection/>
    </xf>
    <xf numFmtId="49" fontId="12" fillId="0" borderId="0" xfId="0" applyNumberFormat="1" applyFont="1" applyFill="1" applyBorder="1" applyAlignment="1" applyProtection="1">
      <alignment horizontal="left" vertical="center" wrapText="1" shrinkToFit="1"/>
      <protection/>
    </xf>
    <xf numFmtId="4" fontId="12" fillId="0" borderId="0" xfId="0" applyNumberFormat="1" applyFont="1" applyFill="1" applyBorder="1" applyAlignment="1" applyProtection="1">
      <alignment vertical="top" wrapText="1" shrinkToFit="1"/>
      <protection/>
    </xf>
    <xf numFmtId="4" fontId="11" fillId="0" borderId="0" xfId="0" applyNumberFormat="1" applyFont="1" applyFill="1" applyBorder="1" applyAlignment="1" applyProtection="1">
      <alignment vertical="top" wrapText="1" shrinkToFit="1"/>
      <protection/>
    </xf>
    <xf numFmtId="4" fontId="12" fillId="0" borderId="0" xfId="0" applyNumberFormat="1" applyFont="1" applyFill="1" applyBorder="1" applyAlignment="1" applyProtection="1">
      <alignment vertical="top" wrapText="1" shrinkToFit="1"/>
      <protection/>
    </xf>
    <xf numFmtId="49" fontId="12" fillId="0" borderId="0" xfId="0" applyNumberFormat="1" applyFont="1" applyFill="1" applyBorder="1" applyAlignment="1" applyProtection="1">
      <alignment horizontal="left" vertical="center" wrapText="1" shrinkToFit="1"/>
      <protection/>
    </xf>
    <xf numFmtId="4" fontId="12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3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4" fillId="0" borderId="0" xfId="0" applyNumberFormat="1" applyFont="1" applyFill="1" applyBorder="1" applyAlignment="1" applyProtection="1">
      <alignment horizontal="left" vertical="top" wrapText="1" shrinkToFit="1"/>
      <protection/>
    </xf>
    <xf numFmtId="1" fontId="4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4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1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2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1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10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10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6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10" fillId="0" borderId="0" xfId="0" applyNumberFormat="1" applyFont="1" applyFill="1" applyBorder="1" applyAlignment="1" applyProtection="1">
      <alignment horizontal="right" vertical="top" wrapText="1" shrinkToFit="1"/>
      <protection/>
    </xf>
    <xf numFmtId="49" fontId="12" fillId="0" borderId="0" xfId="0" applyNumberFormat="1" applyFont="1" applyFill="1" applyBorder="1" applyAlignment="1" applyProtection="1">
      <alignment vertical="center" wrapText="1" shrinkToFit="1"/>
      <protection/>
    </xf>
    <xf numFmtId="4" fontId="11" fillId="0" borderId="10" xfId="0" applyNumberFormat="1" applyFont="1" applyFill="1" applyBorder="1" applyAlignment="1" applyProtection="1">
      <alignment horizontal="right" vertical="center" wrapText="1" shrinkToFit="1"/>
      <protection/>
    </xf>
    <xf numFmtId="0" fontId="7" fillId="0" borderId="11" xfId="0" applyNumberFormat="1" applyFont="1" applyFill="1" applyBorder="1" applyAlignment="1" applyProtection="1">
      <alignment horizontal="center" vertical="center" wrapText="1" shrinkToFit="1"/>
      <protection/>
    </xf>
    <xf numFmtId="4" fontId="11" fillId="0" borderId="0" xfId="0" applyNumberFormat="1" applyFont="1" applyFill="1" applyBorder="1" applyAlignment="1" applyProtection="1">
      <alignment horizontal="right" vertical="top" wrapText="1" shrinkToFit="1"/>
      <protection/>
    </xf>
    <xf numFmtId="49" fontId="8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11" fillId="0" borderId="10" xfId="0" applyNumberFormat="1" applyFont="1" applyFill="1" applyBorder="1" applyAlignment="1" applyProtection="1">
      <alignment horizontal="left" vertical="center" wrapText="1" shrinkToFit="1"/>
      <protection/>
    </xf>
    <xf numFmtId="49" fontId="6" fillId="0" borderId="0" xfId="0" applyNumberFormat="1" applyFont="1" applyFill="1" applyBorder="1" applyAlignment="1" applyProtection="1">
      <alignment horizontal="left" wrapText="1" shrinkToFit="1"/>
      <protection/>
    </xf>
    <xf numFmtId="49" fontId="6" fillId="0" borderId="0" xfId="0" applyNumberFormat="1" applyFont="1" applyFill="1" applyBorder="1" applyAlignment="1" applyProtection="1">
      <alignment horizontal="left" vertical="center" wrapText="1" shrinkToFit="1"/>
      <protection/>
    </xf>
    <xf numFmtId="49" fontId="8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11" fillId="0" borderId="0" xfId="0" applyNumberFormat="1" applyFont="1" applyFill="1" applyBorder="1" applyAlignment="1" applyProtection="1">
      <alignment horizontal="left" vertical="center" wrapText="1" shrinkToFit="1"/>
      <protection/>
    </xf>
    <xf numFmtId="0" fontId="6" fillId="0" borderId="12" xfId="0" applyNumberFormat="1" applyFont="1" applyFill="1" applyBorder="1" applyAlignment="1" applyProtection="1">
      <alignment horizontal="center" vertical="center" wrapText="1" shrinkToFit="1"/>
      <protection/>
    </xf>
    <xf numFmtId="0" fontId="7" fillId="0" borderId="13" xfId="0" applyNumberFormat="1" applyFont="1" applyFill="1" applyBorder="1" applyAlignment="1" applyProtection="1">
      <alignment horizontal="center" vertical="center" wrapText="1" shrinkToFi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24</xdr:col>
      <xdr:colOff>0</xdr:colOff>
      <xdr:row>10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81050"/>
          <a:ext cx="73723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24</xdr:col>
      <xdr:colOff>0</xdr:colOff>
      <xdr:row>14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228725"/>
          <a:ext cx="73723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3</xdr:col>
      <xdr:colOff>0</xdr:colOff>
      <xdr:row>85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506200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24</xdr:col>
      <xdr:colOff>0</xdr:colOff>
      <xdr:row>87</xdr:row>
      <xdr:rowOff>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287250"/>
          <a:ext cx="73723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60"/>
  <sheetViews>
    <sheetView showGridLines="0" tabSelected="1" zoomScale="130" zoomScaleNormal="130" zoomScalePageLayoutView="0" workbookViewId="0" topLeftCell="A65">
      <selection activeCell="A1" sqref="A1:X160"/>
    </sheetView>
  </sheetViews>
  <sheetFormatPr defaultColWidth="9.140625" defaultRowHeight="12.75"/>
  <cols>
    <col min="1" max="1" width="3.00390625" style="0" customWidth="1"/>
    <col min="2" max="3" width="4.00390625" style="0" customWidth="1"/>
    <col min="4" max="4" width="2.7109375" style="0" customWidth="1"/>
    <col min="5" max="5" width="5.140625" style="0" customWidth="1"/>
    <col min="6" max="6" width="11.57421875" style="0" customWidth="1"/>
    <col min="7" max="7" width="8.140625" style="0" customWidth="1"/>
    <col min="8" max="8" width="2.421875" style="0" customWidth="1"/>
    <col min="9" max="9" width="3.57421875" style="0" customWidth="1"/>
    <col min="10" max="10" width="17.28125" style="0" customWidth="1"/>
    <col min="11" max="11" width="8.28125" style="0" customWidth="1"/>
    <col min="12" max="12" width="1.1484375" style="0" customWidth="1"/>
    <col min="13" max="13" width="4.140625" style="0" customWidth="1"/>
    <col min="14" max="14" width="7.421875" style="0" customWidth="1"/>
    <col min="15" max="15" width="0.85546875" style="0" customWidth="1"/>
    <col min="16" max="16" width="6.28125" style="0" customWidth="1"/>
    <col min="17" max="17" width="3.421875" style="0" customWidth="1"/>
    <col min="18" max="18" width="0.42578125" style="0" customWidth="1"/>
    <col min="19" max="19" width="2.421875" style="0" customWidth="1"/>
    <col min="20" max="20" width="0.85546875" style="0" customWidth="1"/>
    <col min="21" max="21" width="0.42578125" style="0" customWidth="1"/>
    <col min="22" max="22" width="12.00390625" style="0" customWidth="1"/>
    <col min="23" max="23" width="0.13671875" style="0" customWidth="1"/>
    <col min="24" max="24" width="0.85546875" style="0" customWidth="1"/>
  </cols>
  <sheetData>
    <row r="1" spans="1:24" ht="10.5" customHeight="1">
      <c r="A1" s="19"/>
      <c r="B1" s="19"/>
      <c r="C1" s="19"/>
      <c r="D1" s="1"/>
      <c r="E1" s="20" t="s">
        <v>61</v>
      </c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1"/>
      <c r="R1" s="21"/>
      <c r="S1" s="21"/>
      <c r="T1" s="21"/>
      <c r="U1" s="21"/>
      <c r="V1" s="21"/>
      <c r="W1" s="21"/>
      <c r="X1" s="21"/>
    </row>
    <row r="2" spans="1:24" ht="4.5" customHeight="1">
      <c r="A2" s="19"/>
      <c r="B2" s="19"/>
      <c r="C2" s="19"/>
      <c r="D2" s="1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2"/>
      <c r="R2" s="22"/>
      <c r="S2" s="22"/>
      <c r="T2" s="22"/>
      <c r="U2" s="22"/>
      <c r="V2" s="22"/>
      <c r="W2" s="22"/>
      <c r="X2" s="22"/>
    </row>
    <row r="3" spans="1:24" ht="6.75" customHeight="1">
      <c r="A3" s="19"/>
      <c r="B3" s="19"/>
      <c r="C3" s="19"/>
      <c r="D3" s="1"/>
      <c r="E3" s="23" t="s">
        <v>62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2"/>
      <c r="R3" s="22"/>
      <c r="S3" s="22"/>
      <c r="T3" s="22"/>
      <c r="U3" s="22"/>
      <c r="V3" s="22"/>
      <c r="W3" s="22"/>
      <c r="X3" s="22"/>
    </row>
    <row r="4" spans="1:24" ht="4.5" customHeight="1">
      <c r="A4" s="19"/>
      <c r="B4" s="19"/>
      <c r="C4" s="19"/>
      <c r="D4" s="1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2"/>
      <c r="R4" s="22"/>
      <c r="S4" s="22"/>
      <c r="T4" s="22"/>
      <c r="U4" s="22"/>
      <c r="V4" s="22"/>
      <c r="W4" s="22"/>
      <c r="X4" s="22"/>
    </row>
    <row r="5" spans="1:24" ht="6" customHeight="1">
      <c r="A5" s="19"/>
      <c r="B5" s="19"/>
      <c r="C5" s="19"/>
      <c r="D5" s="1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22"/>
      <c r="R5" s="22"/>
      <c r="S5" s="22"/>
      <c r="T5" s="22"/>
      <c r="U5" s="22"/>
      <c r="V5" s="22"/>
      <c r="W5" s="22"/>
      <c r="X5" s="22"/>
    </row>
    <row r="6" spans="1:24" ht="11.25" customHeight="1">
      <c r="A6" s="19"/>
      <c r="B6" s="19"/>
      <c r="C6" s="19"/>
      <c r="D6" s="1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21" t="s">
        <v>71</v>
      </c>
      <c r="R6" s="21"/>
      <c r="S6" s="21"/>
      <c r="T6" s="21"/>
      <c r="U6" s="21"/>
      <c r="V6" s="21"/>
      <c r="W6" s="21"/>
      <c r="X6" s="21"/>
    </row>
    <row r="7" spans="1:24" ht="10.5" customHeight="1">
      <c r="A7" s="19"/>
      <c r="B7" s="19"/>
      <c r="C7" s="19"/>
      <c r="D7" s="1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22"/>
      <c r="R7" s="22"/>
      <c r="S7" s="22"/>
      <c r="T7" s="22"/>
      <c r="U7" s="22"/>
      <c r="V7" s="22"/>
      <c r="W7" s="22"/>
      <c r="X7" s="22"/>
    </row>
    <row r="8" spans="1:24" ht="3.75" customHeight="1">
      <c r="A8" s="19"/>
      <c r="B8" s="19"/>
      <c r="C8" s="19"/>
      <c r="D8" s="1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</row>
    <row r="9" spans="1:24" ht="3.75" customHeight="1">
      <c r="A9" s="17"/>
      <c r="B9" s="17"/>
      <c r="C9" s="17"/>
      <c r="D9" s="1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</row>
    <row r="10" spans="1:24" ht="1.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1:24" ht="1.5" customHeight="1">
      <c r="A11" s="17"/>
      <c r="B11" s="17"/>
      <c r="C11" s="17"/>
      <c r="D11" s="1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1:24" ht="17.25" customHeight="1">
      <c r="A12" s="13" t="s">
        <v>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ht="15" customHeight="1">
      <c r="A13" s="14" t="s">
        <v>1</v>
      </c>
      <c r="B13" s="14"/>
      <c r="C13" s="14"/>
      <c r="D13" s="14"/>
      <c r="E13" s="14"/>
      <c r="F13" s="14"/>
      <c r="G13" s="14"/>
      <c r="H13" s="14"/>
      <c r="I13" s="14"/>
      <c r="J13" s="3">
        <v>2022</v>
      </c>
      <c r="K13" s="15">
        <v>14</v>
      </c>
      <c r="L13" s="15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 ht="3.7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1:24" ht="2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5.75" customHeight="1">
      <c r="A16" s="35" t="s">
        <v>2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</row>
    <row r="17" spans="1:24" ht="19.5" customHeight="1">
      <c r="A17" s="36" t="s">
        <v>3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27" t="s">
        <v>69</v>
      </c>
      <c r="Q17" s="27"/>
      <c r="R17" s="27"/>
      <c r="S17" s="27"/>
      <c r="T17" s="27"/>
      <c r="U17" s="27" t="s">
        <v>70</v>
      </c>
      <c r="V17" s="27"/>
      <c r="W17" s="27"/>
      <c r="X17" s="27"/>
    </row>
    <row r="18" spans="1:24" ht="11.25" customHeight="1">
      <c r="A18" s="34" t="s">
        <v>4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28">
        <f>SUM(O19:O21)</f>
        <v>94422906.75</v>
      </c>
      <c r="P18" s="28"/>
      <c r="Q18" s="28"/>
      <c r="R18" s="28"/>
      <c r="S18" s="28"/>
      <c r="T18" s="28">
        <f>SUM(T19:T21)</f>
        <v>94196618.88</v>
      </c>
      <c r="U18" s="28"/>
      <c r="V18" s="28"/>
      <c r="W18" s="28"/>
      <c r="X18" s="2"/>
    </row>
    <row r="19" spans="1:24" ht="12" customHeight="1">
      <c r="A19" s="11" t="s">
        <v>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2">
        <v>92425633.9</v>
      </c>
      <c r="P19" s="12"/>
      <c r="Q19" s="12"/>
      <c r="R19" s="12"/>
      <c r="S19" s="12"/>
      <c r="T19" s="12">
        <v>90873399.24</v>
      </c>
      <c r="U19" s="12"/>
      <c r="V19" s="12"/>
      <c r="W19" s="12"/>
      <c r="X19" s="2"/>
    </row>
    <row r="20" spans="1:24" ht="11.25" customHeight="1">
      <c r="A20" s="11" t="s">
        <v>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2">
        <v>1992134.38</v>
      </c>
      <c r="P20" s="12"/>
      <c r="Q20" s="12"/>
      <c r="R20" s="12"/>
      <c r="S20" s="12"/>
      <c r="T20" s="12">
        <v>3315978.91</v>
      </c>
      <c r="U20" s="12"/>
      <c r="V20" s="12"/>
      <c r="W20" s="12"/>
      <c r="X20" s="2"/>
    </row>
    <row r="21" spans="1:24" ht="12" customHeight="1">
      <c r="A21" s="11" t="s">
        <v>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2">
        <v>5138.47</v>
      </c>
      <c r="P21" s="12"/>
      <c r="Q21" s="12"/>
      <c r="R21" s="12"/>
      <c r="S21" s="12"/>
      <c r="T21" s="12">
        <v>7240.73</v>
      </c>
      <c r="U21" s="12"/>
      <c r="V21" s="12"/>
      <c r="W21" s="12"/>
      <c r="X21" s="2"/>
    </row>
    <row r="22" spans="1:24" ht="11.25" customHeight="1">
      <c r="A22" s="34" t="s">
        <v>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28">
        <f>SUM(O23:O26)</f>
        <v>5648295.5</v>
      </c>
      <c r="P22" s="28"/>
      <c r="Q22" s="28"/>
      <c r="R22" s="28"/>
      <c r="S22" s="28"/>
      <c r="T22" s="28">
        <f>T25</f>
        <v>6370971.84</v>
      </c>
      <c r="U22" s="28"/>
      <c r="V22" s="28"/>
      <c r="W22" s="28"/>
      <c r="X22" s="2"/>
    </row>
    <row r="23" spans="1:24" ht="11.25" customHeight="1">
      <c r="A23" s="11" t="s">
        <v>72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2">
        <v>0</v>
      </c>
      <c r="P23" s="12"/>
      <c r="Q23" s="12"/>
      <c r="R23" s="12"/>
      <c r="S23" s="12"/>
      <c r="T23" s="8"/>
      <c r="U23" s="6"/>
      <c r="V23" s="6">
        <v>0</v>
      </c>
      <c r="W23" s="6"/>
      <c r="X23" s="2"/>
    </row>
    <row r="24" spans="1:24" ht="11.25" customHeight="1">
      <c r="A24" s="11" t="s">
        <v>73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>
        <v>0</v>
      </c>
      <c r="Q24" s="12"/>
      <c r="R24" s="12"/>
      <c r="S24" s="12"/>
      <c r="T24" s="8"/>
      <c r="U24" s="6"/>
      <c r="V24" s="6">
        <v>0</v>
      </c>
      <c r="W24" s="6"/>
      <c r="X24" s="2"/>
    </row>
    <row r="25" spans="1:24" ht="11.25" customHeight="1">
      <c r="A25" s="11" t="s">
        <v>9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2">
        <v>5648295.5</v>
      </c>
      <c r="P25" s="12"/>
      <c r="Q25" s="12"/>
      <c r="R25" s="12"/>
      <c r="S25" s="12"/>
      <c r="T25" s="12">
        <v>6370971.84</v>
      </c>
      <c r="U25" s="12"/>
      <c r="V25" s="12"/>
      <c r="W25" s="12"/>
      <c r="X25" s="2"/>
    </row>
    <row r="26" spans="1:24" ht="11.25" customHeight="1">
      <c r="A26" s="11" t="s">
        <v>74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5"/>
      <c r="P26" s="12">
        <v>0</v>
      </c>
      <c r="Q26" s="12"/>
      <c r="R26" s="12"/>
      <c r="S26" s="12"/>
      <c r="T26" s="6"/>
      <c r="U26" s="6"/>
      <c r="V26" s="6">
        <v>0</v>
      </c>
      <c r="W26" s="6"/>
      <c r="X26" s="2"/>
    </row>
    <row r="27" spans="1:24" ht="12" customHeight="1">
      <c r="A27" s="34" t="s">
        <v>10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28">
        <f>SUM(O28:O30)</f>
        <v>2848491.74</v>
      </c>
      <c r="P27" s="28"/>
      <c r="Q27" s="28"/>
      <c r="R27" s="28"/>
      <c r="S27" s="28"/>
      <c r="T27" s="28">
        <f>T30</f>
        <v>2903457.46</v>
      </c>
      <c r="U27" s="28"/>
      <c r="V27" s="28"/>
      <c r="W27" s="28"/>
      <c r="X27" s="2"/>
    </row>
    <row r="28" spans="1:243" ht="12" customHeight="1">
      <c r="A28" s="1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2">
        <v>0</v>
      </c>
      <c r="P28" s="12"/>
      <c r="Q28" s="12"/>
      <c r="R28" s="12"/>
      <c r="S28" s="12"/>
      <c r="T28" s="12">
        <v>0</v>
      </c>
      <c r="U28" s="12"/>
      <c r="V28" s="12"/>
      <c r="W28" s="12"/>
      <c r="X28" s="7"/>
      <c r="Y28" s="12"/>
      <c r="Z28" s="12"/>
      <c r="AA28" s="12"/>
      <c r="AB28" s="12"/>
      <c r="AC28" s="12"/>
      <c r="AD28" s="12"/>
      <c r="AE28" s="12"/>
      <c r="AF28" s="12"/>
      <c r="AG28" s="12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2"/>
      <c r="AW28" s="12"/>
      <c r="AX28" s="12"/>
      <c r="AY28" s="12"/>
      <c r="AZ28" s="12"/>
      <c r="BA28" s="12"/>
      <c r="BB28" s="12"/>
      <c r="BC28" s="12"/>
      <c r="BD28" s="12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2"/>
      <c r="BT28" s="12"/>
      <c r="BU28" s="12"/>
      <c r="BV28" s="12"/>
      <c r="BW28" s="12"/>
      <c r="BX28" s="12"/>
      <c r="BY28" s="12"/>
      <c r="BZ28" s="12"/>
      <c r="CA28" s="12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2"/>
      <c r="CQ28" s="12"/>
      <c r="CR28" s="12"/>
      <c r="CS28" s="12"/>
      <c r="CT28" s="12"/>
      <c r="CU28" s="12"/>
      <c r="CV28" s="12"/>
      <c r="CW28" s="12"/>
      <c r="CX28" s="12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2"/>
      <c r="DN28" s="12"/>
      <c r="DO28" s="12"/>
      <c r="DP28" s="12"/>
      <c r="DQ28" s="12"/>
      <c r="DR28" s="12"/>
      <c r="DS28" s="12"/>
      <c r="DT28" s="12"/>
      <c r="DU28" s="12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2"/>
      <c r="EK28" s="12"/>
      <c r="EL28" s="12"/>
      <c r="EM28" s="12"/>
      <c r="EN28" s="12"/>
      <c r="EO28" s="12"/>
      <c r="EP28" s="12"/>
      <c r="EQ28" s="12"/>
      <c r="ER28" s="12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2"/>
      <c r="FH28" s="12"/>
      <c r="FI28" s="12"/>
      <c r="FJ28" s="12"/>
      <c r="FK28" s="12"/>
      <c r="FL28" s="12"/>
      <c r="FM28" s="12"/>
      <c r="FN28" s="12"/>
      <c r="FO28" s="12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2"/>
      <c r="GE28" s="12"/>
      <c r="GF28" s="12"/>
      <c r="GG28" s="12"/>
      <c r="GH28" s="12"/>
      <c r="GI28" s="12"/>
      <c r="GJ28" s="12"/>
      <c r="GK28" s="12"/>
      <c r="GL28" s="12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2"/>
      <c r="HB28" s="12"/>
      <c r="HC28" s="12"/>
      <c r="HD28" s="12"/>
      <c r="HE28" s="12"/>
      <c r="HF28" s="12"/>
      <c r="HG28" s="12"/>
      <c r="HH28" s="12"/>
      <c r="HI28" s="12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2"/>
      <c r="HY28" s="12"/>
      <c r="HZ28" s="12"/>
      <c r="IA28" s="12"/>
      <c r="IB28" s="12"/>
      <c r="IC28" s="12"/>
      <c r="ID28" s="12"/>
      <c r="IE28" s="12"/>
      <c r="IF28" s="12"/>
      <c r="IG28" s="11"/>
      <c r="IH28" s="11"/>
      <c r="II28" s="11"/>
    </row>
    <row r="29" spans="1:243" ht="12" customHeight="1">
      <c r="A29" s="11" t="s">
        <v>76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2">
        <v>0</v>
      </c>
      <c r="P29" s="12"/>
      <c r="Q29" s="12"/>
      <c r="R29" s="12"/>
      <c r="S29" s="12"/>
      <c r="T29" s="12">
        <v>0</v>
      </c>
      <c r="U29" s="12"/>
      <c r="V29" s="12"/>
      <c r="W29" s="12"/>
      <c r="X29" s="7"/>
      <c r="Y29" s="12"/>
      <c r="Z29" s="12"/>
      <c r="AA29" s="12"/>
      <c r="AB29" s="12"/>
      <c r="AC29" s="12"/>
      <c r="AD29" s="12"/>
      <c r="AE29" s="12"/>
      <c r="AF29" s="12"/>
      <c r="AG29" s="12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2"/>
      <c r="AW29" s="12"/>
      <c r="AX29" s="12"/>
      <c r="AY29" s="12"/>
      <c r="AZ29" s="12"/>
      <c r="BA29" s="12"/>
      <c r="BB29" s="12"/>
      <c r="BC29" s="12"/>
      <c r="BD29" s="12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2"/>
      <c r="BT29" s="12"/>
      <c r="BU29" s="12"/>
      <c r="BV29" s="12"/>
      <c r="BW29" s="12"/>
      <c r="BX29" s="12"/>
      <c r="BY29" s="12"/>
      <c r="BZ29" s="12"/>
      <c r="CA29" s="12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2"/>
      <c r="CQ29" s="12"/>
      <c r="CR29" s="12"/>
      <c r="CS29" s="12"/>
      <c r="CT29" s="12"/>
      <c r="CU29" s="12"/>
      <c r="CV29" s="12"/>
      <c r="CW29" s="12"/>
      <c r="CX29" s="12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2"/>
      <c r="DN29" s="12"/>
      <c r="DO29" s="12"/>
      <c r="DP29" s="12"/>
      <c r="DQ29" s="12"/>
      <c r="DR29" s="12"/>
      <c r="DS29" s="12"/>
      <c r="DT29" s="12"/>
      <c r="DU29" s="12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2"/>
      <c r="EK29" s="12"/>
      <c r="EL29" s="12"/>
      <c r="EM29" s="12"/>
      <c r="EN29" s="12"/>
      <c r="EO29" s="12"/>
      <c r="EP29" s="12"/>
      <c r="EQ29" s="12"/>
      <c r="ER29" s="12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2"/>
      <c r="FH29" s="12"/>
      <c r="FI29" s="12"/>
      <c r="FJ29" s="12"/>
      <c r="FK29" s="12"/>
      <c r="FL29" s="12"/>
      <c r="FM29" s="12"/>
      <c r="FN29" s="12"/>
      <c r="FO29" s="12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2"/>
      <c r="GE29" s="12"/>
      <c r="GF29" s="12"/>
      <c r="GG29" s="12"/>
      <c r="GH29" s="12"/>
      <c r="GI29" s="12"/>
      <c r="GJ29" s="12"/>
      <c r="GK29" s="12"/>
      <c r="GL29" s="12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2"/>
      <c r="HB29" s="12"/>
      <c r="HC29" s="12"/>
      <c r="HD29" s="12"/>
      <c r="HE29" s="12"/>
      <c r="HF29" s="12"/>
      <c r="HG29" s="12"/>
      <c r="HH29" s="12"/>
      <c r="HI29" s="12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2"/>
      <c r="HY29" s="12"/>
      <c r="HZ29" s="12"/>
      <c r="IA29" s="12"/>
      <c r="IB29" s="12"/>
      <c r="IC29" s="12"/>
      <c r="ID29" s="12"/>
      <c r="IE29" s="12"/>
      <c r="IF29" s="12"/>
      <c r="IG29" s="11"/>
      <c r="IH29" s="11"/>
      <c r="II29" s="11"/>
    </row>
    <row r="30" spans="1:24" ht="11.25" customHeight="1">
      <c r="A30" s="11" t="s">
        <v>11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2">
        <v>2848491.74</v>
      </c>
      <c r="P30" s="12"/>
      <c r="Q30" s="12"/>
      <c r="R30" s="12"/>
      <c r="S30" s="12"/>
      <c r="T30" s="12">
        <v>2903457.46</v>
      </c>
      <c r="U30" s="12"/>
      <c r="V30" s="12"/>
      <c r="W30" s="12"/>
      <c r="X30" s="2"/>
    </row>
    <row r="31" spans="1:24" ht="11.25" customHeight="1">
      <c r="A31" s="34" t="s">
        <v>12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28">
        <f>SUM(O32:O36)</f>
        <v>16276246.81</v>
      </c>
      <c r="P31" s="28"/>
      <c r="Q31" s="28"/>
      <c r="R31" s="28"/>
      <c r="S31" s="28"/>
      <c r="T31" s="28">
        <f>SUM(T32:T36)</f>
        <v>7015091.64</v>
      </c>
      <c r="U31" s="28"/>
      <c r="V31" s="28"/>
      <c r="W31" s="28"/>
      <c r="X31" s="2"/>
    </row>
    <row r="32" spans="1:243" ht="11.25" customHeight="1">
      <c r="A32" s="11" t="s">
        <v>77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2">
        <v>0</v>
      </c>
      <c r="P32" s="12"/>
      <c r="Q32" s="12"/>
      <c r="R32" s="12"/>
      <c r="S32" s="12"/>
      <c r="T32" s="12">
        <v>0</v>
      </c>
      <c r="U32" s="12"/>
      <c r="V32" s="12"/>
      <c r="W32" s="12"/>
      <c r="X32" s="7"/>
      <c r="Y32" s="12"/>
      <c r="Z32" s="12"/>
      <c r="AA32" s="12"/>
      <c r="AB32" s="12"/>
      <c r="AC32" s="12"/>
      <c r="AD32" s="12"/>
      <c r="AE32" s="12"/>
      <c r="AF32" s="12"/>
      <c r="AG32" s="12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2"/>
      <c r="AW32" s="12"/>
      <c r="AX32" s="12"/>
      <c r="AY32" s="12"/>
      <c r="AZ32" s="12"/>
      <c r="BA32" s="12"/>
      <c r="BB32" s="12"/>
      <c r="BC32" s="12"/>
      <c r="BD32" s="12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2"/>
      <c r="BT32" s="12"/>
      <c r="BU32" s="12"/>
      <c r="BV32" s="12"/>
      <c r="BW32" s="12"/>
      <c r="BX32" s="12"/>
      <c r="BY32" s="12"/>
      <c r="BZ32" s="12"/>
      <c r="CA32" s="12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2"/>
      <c r="CQ32" s="12"/>
      <c r="CR32" s="12"/>
      <c r="CS32" s="12"/>
      <c r="CT32" s="12"/>
      <c r="CU32" s="12"/>
      <c r="CV32" s="12"/>
      <c r="CW32" s="12"/>
      <c r="CX32" s="12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2"/>
      <c r="DN32" s="12"/>
      <c r="DO32" s="12"/>
      <c r="DP32" s="12"/>
      <c r="DQ32" s="12"/>
      <c r="DR32" s="12"/>
      <c r="DS32" s="12"/>
      <c r="DT32" s="12"/>
      <c r="DU32" s="12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2"/>
      <c r="EK32" s="12"/>
      <c r="EL32" s="12"/>
      <c r="EM32" s="12"/>
      <c r="EN32" s="12"/>
      <c r="EO32" s="12"/>
      <c r="EP32" s="12"/>
      <c r="EQ32" s="12"/>
      <c r="ER32" s="12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2"/>
      <c r="FH32" s="12"/>
      <c r="FI32" s="12"/>
      <c r="FJ32" s="12"/>
      <c r="FK32" s="12"/>
      <c r="FL32" s="12"/>
      <c r="FM32" s="12"/>
      <c r="FN32" s="12"/>
      <c r="FO32" s="12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2"/>
      <c r="GE32" s="12"/>
      <c r="GF32" s="12"/>
      <c r="GG32" s="12"/>
      <c r="GH32" s="12"/>
      <c r="GI32" s="12"/>
      <c r="GJ32" s="12"/>
      <c r="GK32" s="12"/>
      <c r="GL32" s="12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2"/>
      <c r="HB32" s="12"/>
      <c r="HC32" s="12"/>
      <c r="HD32" s="12"/>
      <c r="HE32" s="12"/>
      <c r="HF32" s="12"/>
      <c r="HG32" s="12"/>
      <c r="HH32" s="12"/>
      <c r="HI32" s="12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2"/>
      <c r="HY32" s="12"/>
      <c r="HZ32" s="12"/>
      <c r="IA32" s="12"/>
      <c r="IB32" s="12"/>
      <c r="IC32" s="12"/>
      <c r="ID32" s="12"/>
      <c r="IE32" s="12"/>
      <c r="IF32" s="12"/>
      <c r="IG32" s="11"/>
      <c r="IH32" s="11"/>
      <c r="II32" s="11"/>
    </row>
    <row r="33" spans="1:243" ht="11.25" customHeight="1">
      <c r="A33" s="11" t="s">
        <v>13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2">
        <v>2546755.5</v>
      </c>
      <c r="P33" s="12"/>
      <c r="Q33" s="12"/>
      <c r="R33" s="12"/>
      <c r="S33" s="12"/>
      <c r="T33" s="12">
        <v>1779866.97</v>
      </c>
      <c r="U33" s="12"/>
      <c r="V33" s="12"/>
      <c r="W33" s="12"/>
      <c r="X33" s="7"/>
      <c r="Y33" s="12"/>
      <c r="Z33" s="12"/>
      <c r="AA33" s="12"/>
      <c r="AB33" s="12"/>
      <c r="AC33" s="12"/>
      <c r="AD33" s="12"/>
      <c r="AE33" s="12"/>
      <c r="AF33" s="12"/>
      <c r="AG33" s="12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2"/>
      <c r="AW33" s="12"/>
      <c r="AX33" s="12"/>
      <c r="AY33" s="12"/>
      <c r="AZ33" s="12"/>
      <c r="BA33" s="12"/>
      <c r="BB33" s="12"/>
      <c r="BC33" s="12"/>
      <c r="BD33" s="12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2"/>
      <c r="BT33" s="12"/>
      <c r="BU33" s="12"/>
      <c r="BV33" s="12"/>
      <c r="BW33" s="12"/>
      <c r="BX33" s="12"/>
      <c r="BY33" s="12"/>
      <c r="BZ33" s="12"/>
      <c r="CA33" s="12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2"/>
      <c r="CQ33" s="12"/>
      <c r="CR33" s="12"/>
      <c r="CS33" s="12"/>
      <c r="CT33" s="12"/>
      <c r="CU33" s="12"/>
      <c r="CV33" s="12"/>
      <c r="CW33" s="12"/>
      <c r="CX33" s="12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2"/>
      <c r="DN33" s="12"/>
      <c r="DO33" s="12"/>
      <c r="DP33" s="12"/>
      <c r="DQ33" s="12"/>
      <c r="DR33" s="12"/>
      <c r="DS33" s="12"/>
      <c r="DT33" s="12"/>
      <c r="DU33" s="12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2"/>
      <c r="EK33" s="12"/>
      <c r="EL33" s="12"/>
      <c r="EM33" s="12"/>
      <c r="EN33" s="12"/>
      <c r="EO33" s="12"/>
      <c r="EP33" s="12"/>
      <c r="EQ33" s="12"/>
      <c r="ER33" s="12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2"/>
      <c r="FH33" s="12"/>
      <c r="FI33" s="12"/>
      <c r="FJ33" s="12"/>
      <c r="FK33" s="12"/>
      <c r="FL33" s="12"/>
      <c r="FM33" s="12"/>
      <c r="FN33" s="12"/>
      <c r="FO33" s="12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2"/>
      <c r="GE33" s="12"/>
      <c r="GF33" s="12"/>
      <c r="GG33" s="12"/>
      <c r="GH33" s="12"/>
      <c r="GI33" s="12"/>
      <c r="GJ33" s="12"/>
      <c r="GK33" s="12"/>
      <c r="GL33" s="12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2"/>
      <c r="HB33" s="12"/>
      <c r="HC33" s="12"/>
      <c r="HD33" s="12"/>
      <c r="HE33" s="12"/>
      <c r="HF33" s="12"/>
      <c r="HG33" s="12"/>
      <c r="HH33" s="12"/>
      <c r="HI33" s="12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2"/>
      <c r="HY33" s="12"/>
      <c r="HZ33" s="12"/>
      <c r="IA33" s="12"/>
      <c r="IB33" s="12"/>
      <c r="IC33" s="12"/>
      <c r="ID33" s="12"/>
      <c r="IE33" s="12"/>
      <c r="IF33" s="12"/>
      <c r="IG33" s="11"/>
      <c r="IH33" s="11"/>
      <c r="II33" s="11"/>
    </row>
    <row r="34" spans="1:24" ht="12" customHeight="1">
      <c r="A34" s="11" t="s">
        <v>78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2">
        <v>0</v>
      </c>
      <c r="P34" s="12"/>
      <c r="Q34" s="12"/>
      <c r="R34" s="12"/>
      <c r="S34" s="12"/>
      <c r="T34" s="12">
        <v>0</v>
      </c>
      <c r="U34" s="12"/>
      <c r="V34" s="12"/>
      <c r="W34" s="12"/>
      <c r="X34" s="2"/>
    </row>
    <row r="35" spans="1:24" ht="11.25" customHeight="1">
      <c r="A35" s="11" t="s">
        <v>14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2">
        <v>10322895.72</v>
      </c>
      <c r="P35" s="12"/>
      <c r="Q35" s="12"/>
      <c r="R35" s="12"/>
      <c r="S35" s="12"/>
      <c r="T35" s="12">
        <v>2252920.71</v>
      </c>
      <c r="U35" s="12"/>
      <c r="V35" s="12"/>
      <c r="W35" s="12"/>
      <c r="X35" s="2"/>
    </row>
    <row r="36" spans="1:24" ht="11.25" customHeight="1">
      <c r="A36" s="11" t="s">
        <v>15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2">
        <v>3406595.59</v>
      </c>
      <c r="P36" s="12"/>
      <c r="Q36" s="12"/>
      <c r="R36" s="12"/>
      <c r="S36" s="12"/>
      <c r="T36" s="12">
        <v>2982303.96</v>
      </c>
      <c r="U36" s="12"/>
      <c r="V36" s="12"/>
      <c r="W36" s="12"/>
      <c r="X36" s="2"/>
    </row>
    <row r="37" spans="1:24" ht="12" customHeight="1">
      <c r="A37" s="34" t="s">
        <v>16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28">
        <f>SUM(O38:O46)</f>
        <v>304023700.29999995</v>
      </c>
      <c r="P37" s="28"/>
      <c r="Q37" s="28"/>
      <c r="R37" s="28"/>
      <c r="S37" s="28"/>
      <c r="T37" s="28">
        <f>SUM(T38:T45)</f>
        <v>228181454.99</v>
      </c>
      <c r="U37" s="28"/>
      <c r="V37" s="28"/>
      <c r="W37" s="28"/>
      <c r="X37" s="2"/>
    </row>
    <row r="38" spans="1:24" ht="11.25" customHeight="1">
      <c r="A38" s="11" t="s">
        <v>79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2">
        <v>258864.25</v>
      </c>
      <c r="P38" s="12"/>
      <c r="Q38" s="12"/>
      <c r="R38" s="12"/>
      <c r="S38" s="12"/>
      <c r="T38" s="12">
        <v>229477.31</v>
      </c>
      <c r="U38" s="12"/>
      <c r="V38" s="12"/>
      <c r="W38" s="12"/>
      <c r="X38" s="2"/>
    </row>
    <row r="39" spans="1:24" ht="12" customHeight="1">
      <c r="A39" s="11" t="s">
        <v>80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2">
        <v>302422147.89</v>
      </c>
      <c r="P39" s="12"/>
      <c r="Q39" s="12"/>
      <c r="R39" s="12"/>
      <c r="S39" s="12"/>
      <c r="T39" s="12">
        <v>183493784.22</v>
      </c>
      <c r="U39" s="12"/>
      <c r="V39" s="12"/>
      <c r="W39" s="12"/>
      <c r="X39" s="2"/>
    </row>
    <row r="40" spans="1:24" ht="12" customHeight="1">
      <c r="A40" s="11" t="s">
        <v>81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2">
        <v>0</v>
      </c>
      <c r="P40" s="12"/>
      <c r="Q40" s="12"/>
      <c r="R40" s="12"/>
      <c r="S40" s="12"/>
      <c r="T40" s="12">
        <v>0</v>
      </c>
      <c r="U40" s="12"/>
      <c r="V40" s="12"/>
      <c r="W40" s="12"/>
      <c r="X40" s="2"/>
    </row>
    <row r="41" spans="1:24" ht="12" customHeight="1">
      <c r="A41" s="11" t="s">
        <v>19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2">
        <v>807529.64</v>
      </c>
      <c r="P41" s="12"/>
      <c r="Q41" s="12"/>
      <c r="R41" s="12"/>
      <c r="S41" s="12"/>
      <c r="T41" s="12">
        <v>44458193.46</v>
      </c>
      <c r="U41" s="12"/>
      <c r="V41" s="12"/>
      <c r="W41" s="12"/>
      <c r="X41" s="2"/>
    </row>
    <row r="42" spans="1:24" ht="12" customHeight="1">
      <c r="A42" s="11" t="s">
        <v>82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2">
        <v>0</v>
      </c>
      <c r="P42" s="12"/>
      <c r="Q42" s="12"/>
      <c r="R42" s="12"/>
      <c r="S42" s="12"/>
      <c r="T42" s="8"/>
      <c r="U42" s="8"/>
      <c r="V42" s="8">
        <v>0</v>
      </c>
      <c r="W42" s="6"/>
      <c r="X42" s="2"/>
    </row>
    <row r="43" spans="1:24" ht="12" customHeight="1">
      <c r="A43" s="11" t="s">
        <v>83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2">
        <v>0</v>
      </c>
      <c r="P43" s="12"/>
      <c r="Q43" s="12"/>
      <c r="R43" s="12"/>
      <c r="S43" s="12"/>
      <c r="T43" s="6"/>
      <c r="U43" s="6"/>
      <c r="V43" s="6">
        <v>0</v>
      </c>
      <c r="W43" s="6"/>
      <c r="X43" s="2"/>
    </row>
    <row r="44" spans="1:24" ht="12" customHeight="1">
      <c r="A44" s="11" t="s">
        <v>84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2">
        <v>0</v>
      </c>
      <c r="P44" s="12"/>
      <c r="Q44" s="12"/>
      <c r="R44" s="12"/>
      <c r="S44" s="12"/>
      <c r="T44" s="6"/>
      <c r="U44" s="6"/>
      <c r="V44" s="6">
        <v>0</v>
      </c>
      <c r="W44" s="6"/>
      <c r="X44" s="2"/>
    </row>
    <row r="45" spans="1:24" ht="11.25" customHeight="1">
      <c r="A45" s="11" t="s">
        <v>85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2">
        <v>0</v>
      </c>
      <c r="P45" s="12"/>
      <c r="Q45" s="12"/>
      <c r="R45" s="12"/>
      <c r="S45" s="12"/>
      <c r="T45" s="12">
        <v>0</v>
      </c>
      <c r="U45" s="12"/>
      <c r="V45" s="12"/>
      <c r="W45" s="12"/>
      <c r="X45" s="2"/>
    </row>
    <row r="46" spans="1:24" ht="11.25" customHeight="1">
      <c r="A46" s="11" t="s">
        <v>86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2">
        <v>535158.52</v>
      </c>
      <c r="P46" s="12"/>
      <c r="Q46" s="12"/>
      <c r="R46" s="12"/>
      <c r="S46" s="12"/>
      <c r="T46" s="12">
        <v>0</v>
      </c>
      <c r="U46" s="12"/>
      <c r="V46" s="12"/>
      <c r="W46" s="12"/>
      <c r="X46" s="2"/>
    </row>
    <row r="47" spans="1:24" ht="11.25" customHeight="1">
      <c r="A47" s="34" t="s">
        <v>20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28">
        <f>SUM(O48:O52)</f>
        <v>17040.96</v>
      </c>
      <c r="P47" s="28"/>
      <c r="Q47" s="28"/>
      <c r="R47" s="28"/>
      <c r="S47" s="28"/>
      <c r="T47" s="28">
        <f>SUM(T50:T51)</f>
        <v>0</v>
      </c>
      <c r="U47" s="28"/>
      <c r="V47" s="28"/>
      <c r="W47" s="28"/>
      <c r="X47" s="2"/>
    </row>
    <row r="48" spans="1:24" ht="11.25" customHeight="1">
      <c r="A48" s="11" t="s">
        <v>87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2">
        <v>0</v>
      </c>
      <c r="P48" s="12"/>
      <c r="Q48" s="12"/>
      <c r="R48" s="12"/>
      <c r="S48" s="12"/>
      <c r="T48" s="12">
        <v>0</v>
      </c>
      <c r="U48" s="12"/>
      <c r="V48" s="12"/>
      <c r="W48" s="12"/>
      <c r="X48" s="2"/>
    </row>
    <row r="49" spans="1:24" ht="11.25" customHeight="1">
      <c r="A49" s="11" t="s">
        <v>88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2">
        <v>0</v>
      </c>
      <c r="P49" s="12"/>
      <c r="Q49" s="12"/>
      <c r="R49" s="12"/>
      <c r="S49" s="12"/>
      <c r="T49" s="12">
        <v>0</v>
      </c>
      <c r="U49" s="12"/>
      <c r="V49" s="12"/>
      <c r="W49" s="12"/>
      <c r="X49" s="2"/>
    </row>
    <row r="50" spans="1:24" ht="12" customHeight="1">
      <c r="A50" s="11" t="s">
        <v>21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2">
        <v>0</v>
      </c>
      <c r="P50" s="12"/>
      <c r="Q50" s="12"/>
      <c r="R50" s="12"/>
      <c r="S50" s="12"/>
      <c r="T50" s="12">
        <v>0</v>
      </c>
      <c r="U50" s="12"/>
      <c r="V50" s="12"/>
      <c r="W50" s="12"/>
      <c r="X50" s="2"/>
    </row>
    <row r="51" spans="1:24" ht="11.25" customHeight="1">
      <c r="A51" s="11" t="s">
        <v>22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2">
        <v>17040.96</v>
      </c>
      <c r="P51" s="12"/>
      <c r="Q51" s="12"/>
      <c r="R51" s="12"/>
      <c r="S51" s="12"/>
      <c r="T51" s="12">
        <v>0</v>
      </c>
      <c r="U51" s="12"/>
      <c r="V51" s="12"/>
      <c r="W51" s="12"/>
      <c r="X51" s="2"/>
    </row>
    <row r="52" spans="1:24" ht="11.25" customHeight="1">
      <c r="A52" s="11" t="s">
        <v>89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2">
        <v>0</v>
      </c>
      <c r="P52" s="12"/>
      <c r="Q52" s="12"/>
      <c r="R52" s="12"/>
      <c r="S52" s="12"/>
      <c r="T52" s="12">
        <v>0</v>
      </c>
      <c r="U52" s="12"/>
      <c r="V52" s="12"/>
      <c r="W52" s="12"/>
      <c r="X52" s="2"/>
    </row>
    <row r="53" spans="1:24" ht="11.25" customHeight="1">
      <c r="A53" s="34" t="s">
        <v>23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28">
        <f>SUM(O54:O58)</f>
        <v>57671578.9</v>
      </c>
      <c r="P53" s="28"/>
      <c r="Q53" s="28"/>
      <c r="R53" s="28"/>
      <c r="S53" s="28"/>
      <c r="T53" s="28">
        <f>T58</f>
        <v>29571564.2</v>
      </c>
      <c r="U53" s="28"/>
      <c r="V53" s="28"/>
      <c r="W53" s="28"/>
      <c r="X53" s="2"/>
    </row>
    <row r="54" spans="1:24" ht="11.25" customHeight="1">
      <c r="A54" s="25" t="s">
        <v>90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10">
        <v>0</v>
      </c>
      <c r="P54" s="10"/>
      <c r="Q54" s="10"/>
      <c r="R54" s="10"/>
      <c r="S54" s="10"/>
      <c r="T54" s="10">
        <v>0</v>
      </c>
      <c r="U54" s="10"/>
      <c r="V54" s="10"/>
      <c r="W54" s="10"/>
      <c r="X54" s="2"/>
    </row>
    <row r="55" spans="1:24" ht="11.25" customHeight="1">
      <c r="A55" s="25" t="s">
        <v>91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10">
        <v>0</v>
      </c>
      <c r="P55" s="10"/>
      <c r="Q55" s="10"/>
      <c r="R55" s="10"/>
      <c r="S55" s="10"/>
      <c r="T55" s="10">
        <v>0</v>
      </c>
      <c r="U55" s="10"/>
      <c r="V55" s="10"/>
      <c r="W55" s="10"/>
      <c r="X55" s="2"/>
    </row>
    <row r="56" spans="1:24" ht="11.25" customHeight="1">
      <c r="A56" s="25" t="s">
        <v>92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10">
        <v>0</v>
      </c>
      <c r="P56" s="10"/>
      <c r="Q56" s="10"/>
      <c r="R56" s="10"/>
      <c r="S56" s="10"/>
      <c r="T56" s="10">
        <v>0</v>
      </c>
      <c r="U56" s="10"/>
      <c r="V56" s="10"/>
      <c r="W56" s="10"/>
      <c r="X56" s="2"/>
    </row>
    <row r="57" spans="1:24" ht="11.25" customHeight="1">
      <c r="A57" s="25" t="s">
        <v>93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10">
        <v>0</v>
      </c>
      <c r="P57" s="10"/>
      <c r="Q57" s="10"/>
      <c r="R57" s="10"/>
      <c r="S57" s="10"/>
      <c r="T57" s="10">
        <v>0</v>
      </c>
      <c r="U57" s="10"/>
      <c r="V57" s="10"/>
      <c r="W57" s="10"/>
      <c r="X57" s="2"/>
    </row>
    <row r="58" spans="1:24" ht="12" customHeight="1">
      <c r="A58" s="11" t="s">
        <v>24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2">
        <v>57671578.9</v>
      </c>
      <c r="P58" s="12"/>
      <c r="Q58" s="12"/>
      <c r="R58" s="12"/>
      <c r="S58" s="12"/>
      <c r="T58" s="12">
        <v>29571564.2</v>
      </c>
      <c r="U58" s="12"/>
      <c r="V58" s="12"/>
      <c r="W58" s="12"/>
      <c r="X58" s="2"/>
    </row>
    <row r="59" spans="1:24" ht="9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2"/>
    </row>
    <row r="60" spans="1:24" ht="11.25" customHeight="1">
      <c r="A60" s="30" t="s">
        <v>25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26">
        <f>O18+O22+O27+O31+O37+O47+O53</f>
        <v>480908260.9599999</v>
      </c>
      <c r="P60" s="26"/>
      <c r="Q60" s="26"/>
      <c r="R60" s="26"/>
      <c r="S60" s="26"/>
      <c r="T60" s="26">
        <f>T18+T22+T27+T31+T37+T47+T53</f>
        <v>368239159.01</v>
      </c>
      <c r="U60" s="26"/>
      <c r="V60" s="26"/>
      <c r="W60" s="4"/>
      <c r="X60" s="2"/>
    </row>
    <row r="61" spans="1:24" ht="7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0.5" customHeight="1">
      <c r="A62" s="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2"/>
      <c r="W62" s="2"/>
      <c r="X62" s="2"/>
    </row>
    <row r="63" spans="1:24" ht="2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0.5" customHeight="1">
      <c r="A64" s="2"/>
      <c r="B64" s="33" t="s">
        <v>94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"/>
      <c r="W64" s="2"/>
      <c r="X64" s="2"/>
    </row>
    <row r="65" spans="1:24" ht="51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1.25" customHeight="1">
      <c r="A66" s="2"/>
      <c r="B66" s="2"/>
      <c r="C66" s="29" t="s">
        <v>58</v>
      </c>
      <c r="D66" s="29"/>
      <c r="E66" s="29"/>
      <c r="F66" s="29"/>
      <c r="G66" s="2"/>
      <c r="H66" s="29" t="s">
        <v>63</v>
      </c>
      <c r="I66" s="29"/>
      <c r="J66" s="29"/>
      <c r="K66" s="2"/>
      <c r="L66" s="29" t="s">
        <v>66</v>
      </c>
      <c r="M66" s="29"/>
      <c r="N66" s="29"/>
      <c r="O66" s="29"/>
      <c r="P66" s="29"/>
      <c r="Q66" s="29"/>
      <c r="R66" s="2"/>
      <c r="S66" s="2"/>
      <c r="T66" s="2"/>
      <c r="U66" s="2"/>
      <c r="V66" s="2"/>
      <c r="W66" s="2"/>
      <c r="X66" s="2"/>
    </row>
    <row r="67" spans="1:24" ht="9" customHeight="1">
      <c r="A67" s="2"/>
      <c r="B67" s="2"/>
      <c r="C67" s="29" t="s">
        <v>59</v>
      </c>
      <c r="D67" s="29"/>
      <c r="E67" s="29"/>
      <c r="F67" s="29"/>
      <c r="G67" s="2"/>
      <c r="H67" s="29" t="s">
        <v>64</v>
      </c>
      <c r="I67" s="29"/>
      <c r="J67" s="29"/>
      <c r="K67" s="2"/>
      <c r="L67" s="29"/>
      <c r="M67" s="29"/>
      <c r="N67" s="29"/>
      <c r="O67" s="29"/>
      <c r="P67" s="29"/>
      <c r="Q67" s="29"/>
      <c r="R67" s="2"/>
      <c r="S67" s="2"/>
      <c r="T67" s="2"/>
      <c r="U67" s="2"/>
      <c r="V67" s="2"/>
      <c r="W67" s="2"/>
      <c r="X67" s="2"/>
    </row>
    <row r="68" spans="1:24" ht="1.5" customHeight="1">
      <c r="A68" s="2"/>
      <c r="B68" s="2"/>
      <c r="C68" s="29"/>
      <c r="D68" s="29"/>
      <c r="E68" s="29"/>
      <c r="F68" s="29"/>
      <c r="G68" s="2"/>
      <c r="H68" s="29"/>
      <c r="I68" s="29"/>
      <c r="J68" s="29"/>
      <c r="K68" s="2"/>
      <c r="L68" s="29" t="s">
        <v>67</v>
      </c>
      <c r="M68" s="29"/>
      <c r="N68" s="29"/>
      <c r="O68" s="29"/>
      <c r="P68" s="29"/>
      <c r="Q68" s="29"/>
      <c r="R68" s="2"/>
      <c r="S68" s="2"/>
      <c r="T68" s="2"/>
      <c r="U68" s="2"/>
      <c r="V68" s="2"/>
      <c r="W68" s="2"/>
      <c r="X68" s="2"/>
    </row>
    <row r="69" spans="1:24" ht="9.75" customHeight="1">
      <c r="A69" s="2"/>
      <c r="B69" s="2"/>
      <c r="C69" s="29"/>
      <c r="D69" s="29"/>
      <c r="E69" s="29"/>
      <c r="F69" s="29"/>
      <c r="G69" s="2"/>
      <c r="H69" s="29" t="s">
        <v>65</v>
      </c>
      <c r="I69" s="29"/>
      <c r="J69" s="29"/>
      <c r="K69" s="2"/>
      <c r="L69" s="29"/>
      <c r="M69" s="29"/>
      <c r="N69" s="29"/>
      <c r="O69" s="29"/>
      <c r="P69" s="29"/>
      <c r="Q69" s="29"/>
      <c r="R69" s="2"/>
      <c r="S69" s="2"/>
      <c r="T69" s="2"/>
      <c r="U69" s="2"/>
      <c r="V69" s="2"/>
      <c r="W69" s="2"/>
      <c r="X69" s="2"/>
    </row>
    <row r="70" spans="1:24" ht="1.5" customHeight="1">
      <c r="A70" s="2"/>
      <c r="B70" s="2"/>
      <c r="C70" s="29" t="s">
        <v>60</v>
      </c>
      <c r="D70" s="29"/>
      <c r="E70" s="29"/>
      <c r="F70" s="29"/>
      <c r="G70" s="2"/>
      <c r="H70" s="29"/>
      <c r="I70" s="29"/>
      <c r="J70" s="29"/>
      <c r="K70" s="2"/>
      <c r="L70" s="29" t="s">
        <v>68</v>
      </c>
      <c r="M70" s="29"/>
      <c r="N70" s="29"/>
      <c r="O70" s="29"/>
      <c r="P70" s="29"/>
      <c r="Q70" s="29"/>
      <c r="R70" s="2"/>
      <c r="S70" s="2"/>
      <c r="T70" s="2"/>
      <c r="U70" s="2"/>
      <c r="V70" s="2"/>
      <c r="W70" s="2"/>
      <c r="X70" s="2"/>
    </row>
    <row r="71" spans="1:24" ht="9" customHeight="1">
      <c r="A71" s="2"/>
      <c r="B71" s="2"/>
      <c r="C71" s="29"/>
      <c r="D71" s="29"/>
      <c r="E71" s="29"/>
      <c r="F71" s="29"/>
      <c r="G71" s="2"/>
      <c r="H71" s="2"/>
      <c r="I71" s="2"/>
      <c r="J71" s="2"/>
      <c r="K71" s="2"/>
      <c r="L71" s="29"/>
      <c r="M71" s="29"/>
      <c r="N71" s="29"/>
      <c r="O71" s="29"/>
      <c r="P71" s="29"/>
      <c r="Q71" s="29"/>
      <c r="R71" s="2"/>
      <c r="S71" s="2"/>
      <c r="T71" s="2"/>
      <c r="U71" s="2"/>
      <c r="V71" s="2"/>
      <c r="W71" s="2"/>
      <c r="X71" s="2"/>
    </row>
    <row r="72" spans="1:24" ht="3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1.25" customHeight="1">
      <c r="A73" s="23" t="s">
        <v>26</v>
      </c>
      <c r="B73" s="23"/>
      <c r="C73" s="23"/>
      <c r="D73" s="23"/>
      <c r="E73" s="23"/>
      <c r="F73" s="23"/>
      <c r="G73" s="23"/>
      <c r="H73" s="23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4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0.5" customHeight="1">
      <c r="A75" s="23" t="s">
        <v>27</v>
      </c>
      <c r="B75" s="23"/>
      <c r="C75" s="23"/>
      <c r="D75" s="23"/>
      <c r="E75" s="23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1.25" customHeight="1">
      <c r="A76" s="31" t="s">
        <v>28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09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0.5" customHeight="1">
      <c r="A78" s="19"/>
      <c r="B78" s="19"/>
      <c r="C78" s="19"/>
      <c r="D78" s="1"/>
      <c r="E78" s="20" t="s">
        <v>61</v>
      </c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1"/>
      <c r="R78" s="21"/>
      <c r="S78" s="21"/>
      <c r="T78" s="21"/>
      <c r="U78" s="21"/>
      <c r="V78" s="21"/>
      <c r="W78" s="21"/>
      <c r="X78" s="21"/>
    </row>
    <row r="79" spans="1:24" ht="4.5" customHeight="1">
      <c r="A79" s="19"/>
      <c r="B79" s="19"/>
      <c r="C79" s="19"/>
      <c r="D79" s="1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2"/>
      <c r="R79" s="22"/>
      <c r="S79" s="22"/>
      <c r="T79" s="22"/>
      <c r="U79" s="22"/>
      <c r="V79" s="22"/>
      <c r="W79" s="22"/>
      <c r="X79" s="22"/>
    </row>
    <row r="80" spans="1:24" ht="6.75" customHeight="1">
      <c r="A80" s="19"/>
      <c r="B80" s="19"/>
      <c r="C80" s="19"/>
      <c r="D80" s="1"/>
      <c r="E80" s="23" t="s">
        <v>62</v>
      </c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2"/>
      <c r="R80" s="22"/>
      <c r="S80" s="22"/>
      <c r="T80" s="22"/>
      <c r="U80" s="22"/>
      <c r="V80" s="22"/>
      <c r="W80" s="22"/>
      <c r="X80" s="22"/>
    </row>
    <row r="81" spans="1:24" ht="4.5" customHeight="1">
      <c r="A81" s="19"/>
      <c r="B81" s="19"/>
      <c r="C81" s="19"/>
      <c r="D81" s="1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2"/>
      <c r="R81" s="22"/>
      <c r="S81" s="22"/>
      <c r="T81" s="22"/>
      <c r="U81" s="22"/>
      <c r="V81" s="22"/>
      <c r="W81" s="22"/>
      <c r="X81" s="22"/>
    </row>
    <row r="82" spans="1:24" ht="6" customHeight="1">
      <c r="A82" s="19"/>
      <c r="B82" s="19"/>
      <c r="C82" s="19"/>
      <c r="D82" s="1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22"/>
      <c r="R82" s="22"/>
      <c r="S82" s="22"/>
      <c r="T82" s="22"/>
      <c r="U82" s="22"/>
      <c r="V82" s="22"/>
      <c r="W82" s="22"/>
      <c r="X82" s="22"/>
    </row>
    <row r="83" spans="1:24" ht="11.25" customHeight="1">
      <c r="A83" s="19"/>
      <c r="B83" s="19"/>
      <c r="C83" s="19"/>
      <c r="D83" s="1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24" t="s">
        <v>95</v>
      </c>
      <c r="R83" s="21"/>
      <c r="S83" s="21"/>
      <c r="T83" s="21"/>
      <c r="U83" s="21"/>
      <c r="V83" s="21"/>
      <c r="W83" s="21"/>
      <c r="X83" s="21"/>
    </row>
    <row r="84" spans="1:24" ht="10.5" customHeight="1">
      <c r="A84" s="19"/>
      <c r="B84" s="19"/>
      <c r="C84" s="19"/>
      <c r="D84" s="1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22"/>
      <c r="R84" s="22"/>
      <c r="S84" s="22"/>
      <c r="T84" s="22"/>
      <c r="U84" s="22"/>
      <c r="V84" s="22"/>
      <c r="W84" s="22"/>
      <c r="X84" s="22"/>
    </row>
    <row r="85" spans="1:24" ht="3.75" customHeight="1">
      <c r="A85" s="19"/>
      <c r="B85" s="19"/>
      <c r="C85" s="19"/>
      <c r="D85" s="1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</row>
    <row r="86" spans="1:24" ht="3.75" customHeight="1">
      <c r="A86" s="17"/>
      <c r="B86" s="17"/>
      <c r="C86" s="17"/>
      <c r="D86" s="1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</row>
    <row r="87" spans="1:24" ht="1.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</row>
    <row r="88" spans="1:24" ht="1.5" customHeight="1">
      <c r="A88" s="17"/>
      <c r="B88" s="17"/>
      <c r="C88" s="17"/>
      <c r="D88" s="1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</row>
    <row r="89" spans="1:24" ht="17.25" customHeight="1">
      <c r="A89" s="13" t="s">
        <v>0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</row>
    <row r="90" spans="1:24" ht="15" customHeight="1">
      <c r="A90" s="14" t="s">
        <v>1</v>
      </c>
      <c r="B90" s="14"/>
      <c r="C90" s="14"/>
      <c r="D90" s="14"/>
      <c r="E90" s="14"/>
      <c r="F90" s="14"/>
      <c r="G90" s="14"/>
      <c r="H90" s="14"/>
      <c r="I90" s="14"/>
      <c r="J90" s="3">
        <v>2022</v>
      </c>
      <c r="K90" s="15">
        <v>14</v>
      </c>
      <c r="L90" s="15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</row>
    <row r="91" spans="1:24" ht="8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6.5" customHeight="1">
      <c r="A92" s="35" t="s">
        <v>29</v>
      </c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</row>
    <row r="93" spans="1:24" ht="19.5" customHeight="1">
      <c r="A93" s="36" t="s">
        <v>3</v>
      </c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27" t="s">
        <v>69</v>
      </c>
      <c r="Q93" s="27"/>
      <c r="R93" s="27"/>
      <c r="S93" s="27"/>
      <c r="T93" s="27"/>
      <c r="U93" s="27" t="s">
        <v>70</v>
      </c>
      <c r="V93" s="27"/>
      <c r="W93" s="27"/>
      <c r="X93" s="27"/>
    </row>
    <row r="94" spans="1:24" ht="11.25" customHeight="1">
      <c r="A94" s="34" t="s">
        <v>30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28">
        <f>SUM(O95:O98)</f>
        <v>155574984.39</v>
      </c>
      <c r="P94" s="28"/>
      <c r="Q94" s="28"/>
      <c r="R94" s="28"/>
      <c r="S94" s="28"/>
      <c r="T94" s="28">
        <v>157500704.48</v>
      </c>
      <c r="U94" s="28"/>
      <c r="V94" s="28"/>
      <c r="W94" s="28"/>
      <c r="X94" s="2"/>
    </row>
    <row r="95" spans="1:24" ht="12" customHeight="1">
      <c r="A95" s="11" t="s">
        <v>31</v>
      </c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2">
        <v>131914558.88</v>
      </c>
      <c r="P95" s="12"/>
      <c r="Q95" s="12"/>
      <c r="R95" s="12"/>
      <c r="S95" s="12"/>
      <c r="T95" s="12">
        <v>115118053.76</v>
      </c>
      <c r="U95" s="12"/>
      <c r="V95" s="12"/>
      <c r="W95" s="12"/>
      <c r="X95" s="2"/>
    </row>
    <row r="96" spans="1:24" ht="11.25" customHeight="1">
      <c r="A96" s="11" t="s">
        <v>32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2">
        <v>19262377.13</v>
      </c>
      <c r="P96" s="12"/>
      <c r="Q96" s="12"/>
      <c r="R96" s="12"/>
      <c r="S96" s="12"/>
      <c r="T96" s="12">
        <v>37323782.46</v>
      </c>
      <c r="U96" s="12"/>
      <c r="V96" s="12"/>
      <c r="W96" s="12"/>
      <c r="X96" s="2"/>
    </row>
    <row r="97" spans="1:24" ht="11.25" customHeight="1">
      <c r="A97" s="11" t="s">
        <v>33</v>
      </c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2">
        <v>57063.51</v>
      </c>
      <c r="P97" s="12"/>
      <c r="Q97" s="12"/>
      <c r="R97" s="12"/>
      <c r="S97" s="12"/>
      <c r="T97" s="12">
        <v>4465264.83</v>
      </c>
      <c r="U97" s="12"/>
      <c r="V97" s="12"/>
      <c r="W97" s="12"/>
      <c r="X97" s="2"/>
    </row>
    <row r="98" spans="1:24" ht="12" customHeight="1">
      <c r="A98" s="11" t="s">
        <v>34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2">
        <v>4340984.87</v>
      </c>
      <c r="P98" s="12"/>
      <c r="Q98" s="12"/>
      <c r="R98" s="12"/>
      <c r="S98" s="12"/>
      <c r="T98" s="12">
        <v>593603.43</v>
      </c>
      <c r="U98" s="12"/>
      <c r="V98" s="12"/>
      <c r="W98" s="12"/>
      <c r="X98" s="2"/>
    </row>
    <row r="99" spans="1:24" ht="11.25" customHeight="1">
      <c r="A99" s="34" t="s">
        <v>35</v>
      </c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28">
        <f>SUM(O100:O105)</f>
        <v>177026.61</v>
      </c>
      <c r="P99" s="28"/>
      <c r="Q99" s="28"/>
      <c r="R99" s="28"/>
      <c r="S99" s="28"/>
      <c r="T99" s="28">
        <v>158402.63</v>
      </c>
      <c r="U99" s="28"/>
      <c r="V99" s="28"/>
      <c r="W99" s="28"/>
      <c r="X99" s="2"/>
    </row>
    <row r="100" spans="1:24" ht="11.25" customHeight="1">
      <c r="A100" s="11" t="s">
        <v>96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2">
        <v>0</v>
      </c>
      <c r="P100" s="12"/>
      <c r="Q100" s="12"/>
      <c r="R100" s="12"/>
      <c r="S100" s="12"/>
      <c r="T100" s="12">
        <v>0</v>
      </c>
      <c r="U100" s="12"/>
      <c r="V100" s="12"/>
      <c r="W100" s="12"/>
      <c r="X100" s="2"/>
    </row>
    <row r="101" spans="1:24" ht="11.25" customHeight="1">
      <c r="A101" s="11" t="s">
        <v>97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2">
        <v>0</v>
      </c>
      <c r="P101" s="12"/>
      <c r="Q101" s="12"/>
      <c r="R101" s="12"/>
      <c r="S101" s="12"/>
      <c r="T101" s="12">
        <v>0</v>
      </c>
      <c r="U101" s="12"/>
      <c r="V101" s="12"/>
      <c r="W101" s="12"/>
      <c r="X101" s="2"/>
    </row>
    <row r="102" spans="1:24" ht="11.25" customHeight="1">
      <c r="A102" s="11" t="s">
        <v>98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2">
        <v>0</v>
      </c>
      <c r="P102" s="12"/>
      <c r="Q102" s="12"/>
      <c r="R102" s="12"/>
      <c r="S102" s="12"/>
      <c r="T102" s="12">
        <v>0</v>
      </c>
      <c r="U102" s="12"/>
      <c r="V102" s="12"/>
      <c r="W102" s="12"/>
      <c r="X102" s="2"/>
    </row>
    <row r="103" spans="1:24" ht="11.25" customHeight="1">
      <c r="A103" s="11" t="s">
        <v>99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2">
        <v>0</v>
      </c>
      <c r="P103" s="12"/>
      <c r="Q103" s="12"/>
      <c r="R103" s="12"/>
      <c r="S103" s="12"/>
      <c r="T103" s="12">
        <v>0</v>
      </c>
      <c r="U103" s="12"/>
      <c r="V103" s="12"/>
      <c r="W103" s="12"/>
      <c r="X103" s="2"/>
    </row>
    <row r="104" spans="1:24" ht="11.25" customHeight="1">
      <c r="A104" s="11" t="s">
        <v>100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2">
        <v>0</v>
      </c>
      <c r="P104" s="12"/>
      <c r="Q104" s="12"/>
      <c r="R104" s="12"/>
      <c r="S104" s="12"/>
      <c r="T104" s="12">
        <v>0</v>
      </c>
      <c r="U104" s="12"/>
      <c r="V104" s="12"/>
      <c r="W104" s="12"/>
      <c r="X104" s="2"/>
    </row>
    <row r="105" spans="1:24" ht="11.25" customHeight="1">
      <c r="A105" s="11" t="s">
        <v>36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2">
        <v>177026.61</v>
      </c>
      <c r="P105" s="12"/>
      <c r="Q105" s="12"/>
      <c r="R105" s="12"/>
      <c r="S105" s="12"/>
      <c r="T105" s="12">
        <v>158402.63</v>
      </c>
      <c r="U105" s="12"/>
      <c r="V105" s="12"/>
      <c r="W105" s="12"/>
      <c r="X105" s="2"/>
    </row>
    <row r="106" spans="1:24" ht="12" customHeight="1">
      <c r="A106" s="34" t="s">
        <v>37</v>
      </c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28">
        <f>SUM(O107:O109)</f>
        <v>77860598.66</v>
      </c>
      <c r="P106" s="28"/>
      <c r="Q106" s="28"/>
      <c r="R106" s="28"/>
      <c r="S106" s="28"/>
      <c r="T106" s="28">
        <v>71099509.58</v>
      </c>
      <c r="U106" s="28"/>
      <c r="V106" s="28"/>
      <c r="W106" s="28"/>
      <c r="X106" s="2"/>
    </row>
    <row r="107" spans="1:24" ht="11.25" customHeight="1">
      <c r="A107" s="11" t="s">
        <v>101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2">
        <v>20635338.7</v>
      </c>
      <c r="P107" s="12"/>
      <c r="Q107" s="12"/>
      <c r="R107" s="12"/>
      <c r="S107" s="12"/>
      <c r="T107" s="12">
        <v>19615395.61</v>
      </c>
      <c r="U107" s="12"/>
      <c r="V107" s="12"/>
      <c r="W107" s="12"/>
      <c r="X107" s="2"/>
    </row>
    <row r="108" spans="1:24" ht="12" customHeight="1">
      <c r="A108" s="11" t="s">
        <v>38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2">
        <v>56501856.18</v>
      </c>
      <c r="P108" s="12"/>
      <c r="Q108" s="12"/>
      <c r="R108" s="12"/>
      <c r="S108" s="12"/>
      <c r="T108" s="12">
        <v>50341985.53</v>
      </c>
      <c r="U108" s="12"/>
      <c r="V108" s="12"/>
      <c r="W108" s="12"/>
      <c r="X108" s="2"/>
    </row>
    <row r="109" spans="1:24" ht="11.25" customHeight="1">
      <c r="A109" s="11" t="s">
        <v>39</v>
      </c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2">
        <v>723403.78</v>
      </c>
      <c r="P109" s="12"/>
      <c r="Q109" s="12"/>
      <c r="R109" s="12"/>
      <c r="S109" s="12"/>
      <c r="T109" s="12">
        <v>1142128.44</v>
      </c>
      <c r="U109" s="12"/>
      <c r="V109" s="12"/>
      <c r="W109" s="12"/>
      <c r="X109" s="2"/>
    </row>
    <row r="110" spans="1:24" ht="11.25" customHeight="1">
      <c r="A110" s="34" t="s">
        <v>40</v>
      </c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28">
        <f>SUM(O111:O115)</f>
        <v>11097920.47</v>
      </c>
      <c r="P110" s="28"/>
      <c r="Q110" s="28"/>
      <c r="R110" s="28"/>
      <c r="S110" s="28"/>
      <c r="T110" s="28">
        <v>2527365.25</v>
      </c>
      <c r="U110" s="28"/>
      <c r="V110" s="28"/>
      <c r="W110" s="28"/>
      <c r="X110" s="2"/>
    </row>
    <row r="111" spans="1:24" ht="12" customHeight="1">
      <c r="A111" s="11" t="s">
        <v>41</v>
      </c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2">
        <v>2655833.54</v>
      </c>
      <c r="P111" s="12"/>
      <c r="Q111" s="12"/>
      <c r="R111" s="12"/>
      <c r="S111" s="12"/>
      <c r="T111" s="12">
        <v>953565.04</v>
      </c>
      <c r="U111" s="12"/>
      <c r="V111" s="12"/>
      <c r="W111" s="12"/>
      <c r="X111" s="2"/>
    </row>
    <row r="112" spans="1:24" ht="11.25" customHeight="1">
      <c r="A112" s="11" t="s">
        <v>13</v>
      </c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2">
        <v>1676019.7</v>
      </c>
      <c r="P112" s="12"/>
      <c r="Q112" s="12"/>
      <c r="R112" s="12"/>
      <c r="S112" s="12"/>
      <c r="T112" s="12">
        <v>1146698.98</v>
      </c>
      <c r="U112" s="12"/>
      <c r="V112" s="12"/>
      <c r="W112" s="12"/>
      <c r="X112" s="2"/>
    </row>
    <row r="113" spans="1:24" ht="11.25" customHeight="1">
      <c r="A113" s="11" t="s">
        <v>42</v>
      </c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2">
        <v>6766067.23</v>
      </c>
      <c r="P113" s="12"/>
      <c r="Q113" s="12"/>
      <c r="R113" s="12"/>
      <c r="S113" s="12"/>
      <c r="T113" s="12">
        <v>425736.74</v>
      </c>
      <c r="U113" s="12"/>
      <c r="V113" s="12"/>
      <c r="W113" s="12"/>
      <c r="X113" s="2"/>
    </row>
    <row r="114" spans="1:24" ht="11.25" customHeight="1">
      <c r="A114" s="11" t="s">
        <v>78</v>
      </c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2">
        <v>0</v>
      </c>
      <c r="P114" s="12"/>
      <c r="Q114" s="12"/>
      <c r="R114" s="12"/>
      <c r="S114" s="12"/>
      <c r="T114" s="12">
        <v>0</v>
      </c>
      <c r="U114" s="12"/>
      <c r="V114" s="12"/>
      <c r="W114" s="12"/>
      <c r="X114" s="2"/>
    </row>
    <row r="115" spans="1:24" ht="12" customHeight="1">
      <c r="A115" s="11" t="s">
        <v>43</v>
      </c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2">
        <v>0</v>
      </c>
      <c r="P115" s="12"/>
      <c r="Q115" s="12"/>
      <c r="R115" s="12"/>
      <c r="S115" s="12"/>
      <c r="T115" s="12">
        <v>1364.49</v>
      </c>
      <c r="U115" s="12"/>
      <c r="V115" s="12"/>
      <c r="W115" s="12"/>
      <c r="X115" s="2"/>
    </row>
    <row r="116" spans="1:24" ht="11.25" customHeight="1">
      <c r="A116" s="34" t="s">
        <v>44</v>
      </c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28">
        <f>SUM(O117:O121)</f>
        <v>155935963.73</v>
      </c>
      <c r="P116" s="28"/>
      <c r="Q116" s="28"/>
      <c r="R116" s="28"/>
      <c r="S116" s="28"/>
      <c r="T116" s="28">
        <v>91468654.07</v>
      </c>
      <c r="U116" s="28"/>
      <c r="V116" s="28"/>
      <c r="W116" s="28"/>
      <c r="X116" s="2"/>
    </row>
    <row r="117" spans="1:24" ht="11.25" customHeight="1">
      <c r="A117" s="11" t="s">
        <v>17</v>
      </c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2">
        <v>2796000</v>
      </c>
      <c r="P117" s="12"/>
      <c r="Q117" s="12"/>
      <c r="R117" s="12"/>
      <c r="S117" s="12"/>
      <c r="T117" s="12">
        <v>2526707.74</v>
      </c>
      <c r="U117" s="12"/>
      <c r="V117" s="12"/>
      <c r="W117" s="12"/>
      <c r="X117" s="2"/>
    </row>
    <row r="118" spans="1:24" ht="12" customHeight="1">
      <c r="A118" s="11" t="s">
        <v>18</v>
      </c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2">
        <v>30641378.15</v>
      </c>
      <c r="P118" s="12"/>
      <c r="Q118" s="12"/>
      <c r="R118" s="12"/>
      <c r="S118" s="12"/>
      <c r="T118" s="12">
        <v>84484577.23</v>
      </c>
      <c r="U118" s="12"/>
      <c r="V118" s="12"/>
      <c r="W118" s="12"/>
      <c r="X118" s="2"/>
    </row>
    <row r="119" spans="1:24" ht="11.25" customHeight="1">
      <c r="A119" s="11" t="s">
        <v>45</v>
      </c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2">
        <v>117651685.99</v>
      </c>
      <c r="P119" s="12"/>
      <c r="Q119" s="12"/>
      <c r="R119" s="12"/>
      <c r="S119" s="12"/>
      <c r="T119" s="12">
        <v>409866.66</v>
      </c>
      <c r="U119" s="12"/>
      <c r="V119" s="12"/>
      <c r="W119" s="12"/>
      <c r="X119" s="2"/>
    </row>
    <row r="120" spans="1:24" ht="12" customHeight="1">
      <c r="A120" s="11" t="s">
        <v>46</v>
      </c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2">
        <v>0</v>
      </c>
      <c r="P120" s="12"/>
      <c r="Q120" s="12"/>
      <c r="R120" s="12"/>
      <c r="S120" s="12"/>
      <c r="T120" s="12">
        <v>43841.82</v>
      </c>
      <c r="U120" s="12"/>
      <c r="V120" s="12"/>
      <c r="W120" s="12"/>
      <c r="X120" s="2"/>
    </row>
    <row r="121" spans="1:24" ht="11.25" customHeight="1">
      <c r="A121" s="11" t="s">
        <v>47</v>
      </c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2">
        <v>4846899.59</v>
      </c>
      <c r="P121" s="12"/>
      <c r="Q121" s="12"/>
      <c r="R121" s="12"/>
      <c r="S121" s="12"/>
      <c r="T121" s="12">
        <v>4003660.62</v>
      </c>
      <c r="U121" s="12"/>
      <c r="V121" s="12"/>
      <c r="W121" s="12"/>
      <c r="X121" s="2"/>
    </row>
    <row r="122" spans="1:24" ht="11.25" customHeight="1">
      <c r="A122" s="11" t="s">
        <v>83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2">
        <v>0</v>
      </c>
      <c r="P122" s="12"/>
      <c r="Q122" s="12"/>
      <c r="R122" s="12"/>
      <c r="S122" s="12"/>
      <c r="T122" s="12">
        <v>0</v>
      </c>
      <c r="U122" s="12"/>
      <c r="V122" s="12"/>
      <c r="W122" s="12"/>
      <c r="X122" s="2"/>
    </row>
    <row r="123" spans="1:24" ht="11.25" customHeight="1">
      <c r="A123" s="11" t="s">
        <v>84</v>
      </c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2">
        <v>0</v>
      </c>
      <c r="P123" s="12"/>
      <c r="Q123" s="12"/>
      <c r="R123" s="12"/>
      <c r="S123" s="12"/>
      <c r="T123" s="12">
        <v>0</v>
      </c>
      <c r="U123" s="12"/>
      <c r="V123" s="12"/>
      <c r="W123" s="12"/>
      <c r="X123" s="2"/>
    </row>
    <row r="124" spans="1:24" ht="11.25" customHeight="1">
      <c r="A124" s="11" t="s">
        <v>102</v>
      </c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2">
        <v>0</v>
      </c>
      <c r="P124" s="12"/>
      <c r="Q124" s="12"/>
      <c r="R124" s="12"/>
      <c r="S124" s="12"/>
      <c r="T124" s="12">
        <v>0</v>
      </c>
      <c r="U124" s="12"/>
      <c r="V124" s="12"/>
      <c r="W124" s="12"/>
      <c r="X124" s="2"/>
    </row>
    <row r="125" spans="1:24" ht="11.25" customHeight="1">
      <c r="A125" s="34" t="s">
        <v>48</v>
      </c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28">
        <f>SUM(O126:O130)</f>
        <v>32405704.410000004</v>
      </c>
      <c r="P125" s="28"/>
      <c r="Q125" s="28"/>
      <c r="R125" s="28"/>
      <c r="S125" s="28"/>
      <c r="T125" s="28">
        <v>613467.44</v>
      </c>
      <c r="U125" s="28"/>
      <c r="V125" s="28"/>
      <c r="W125" s="28"/>
      <c r="X125" s="2"/>
    </row>
    <row r="126" spans="1:24" ht="11.25" customHeight="1">
      <c r="A126" s="11" t="s">
        <v>103</v>
      </c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2">
        <v>1291494.01</v>
      </c>
      <c r="P126" s="12"/>
      <c r="Q126" s="12"/>
      <c r="R126" s="12"/>
      <c r="S126" s="12"/>
      <c r="T126" s="6"/>
      <c r="U126" s="6"/>
      <c r="V126" s="6">
        <v>0</v>
      </c>
      <c r="W126" s="9"/>
      <c r="X126" s="2"/>
    </row>
    <row r="127" spans="1:24" ht="11.25" customHeight="1">
      <c r="A127" s="11" t="s">
        <v>104</v>
      </c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2">
        <v>0</v>
      </c>
      <c r="P127" s="12"/>
      <c r="Q127" s="12"/>
      <c r="R127" s="12"/>
      <c r="S127" s="12"/>
      <c r="T127" s="12">
        <v>0</v>
      </c>
      <c r="U127" s="12"/>
      <c r="V127" s="12"/>
      <c r="W127" s="12"/>
      <c r="X127" s="2"/>
    </row>
    <row r="128" spans="1:24" ht="11.25" customHeight="1">
      <c r="A128" s="11" t="s">
        <v>49</v>
      </c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2">
        <v>3</v>
      </c>
      <c r="P128" s="12"/>
      <c r="Q128" s="12"/>
      <c r="R128" s="12"/>
      <c r="S128" s="12"/>
      <c r="T128" s="12">
        <v>0</v>
      </c>
      <c r="U128" s="12"/>
      <c r="V128" s="12"/>
      <c r="W128" s="12"/>
      <c r="X128" s="2"/>
    </row>
    <row r="129" spans="1:24" ht="12" customHeight="1">
      <c r="A129" s="11" t="s">
        <v>105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2">
        <v>28960305.6</v>
      </c>
      <c r="P129" s="12"/>
      <c r="Q129" s="12"/>
      <c r="R129" s="12"/>
      <c r="S129" s="12"/>
      <c r="T129" s="12">
        <v>0</v>
      </c>
      <c r="U129" s="12"/>
      <c r="V129" s="12"/>
      <c r="W129" s="12"/>
      <c r="X129" s="2"/>
    </row>
    <row r="130" spans="1:24" ht="11.25" customHeight="1">
      <c r="A130" s="11" t="s">
        <v>50</v>
      </c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2">
        <v>2153901.8</v>
      </c>
      <c r="P130" s="12"/>
      <c r="Q130" s="12"/>
      <c r="R130" s="12"/>
      <c r="S130" s="12"/>
      <c r="T130" s="12">
        <v>613467.44</v>
      </c>
      <c r="U130" s="12"/>
      <c r="V130" s="12"/>
      <c r="W130" s="12"/>
      <c r="X130" s="2"/>
    </row>
    <row r="131" spans="1:24" ht="11.25" customHeight="1">
      <c r="A131" s="34" t="s">
        <v>51</v>
      </c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28">
        <f>SUM(O132:O133)</f>
        <v>3657633.52</v>
      </c>
      <c r="P131" s="28"/>
      <c r="Q131" s="28"/>
      <c r="R131" s="28"/>
      <c r="S131" s="28"/>
      <c r="T131" s="28">
        <v>3340827.59</v>
      </c>
      <c r="U131" s="28"/>
      <c r="V131" s="28"/>
      <c r="W131" s="28"/>
      <c r="X131" s="2"/>
    </row>
    <row r="132" spans="1:24" ht="11.25" customHeight="1">
      <c r="A132" s="11" t="s">
        <v>106</v>
      </c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2">
        <v>0</v>
      </c>
      <c r="P132" s="12"/>
      <c r="Q132" s="12"/>
      <c r="R132" s="12"/>
      <c r="S132" s="12"/>
      <c r="T132" s="12">
        <v>0</v>
      </c>
      <c r="U132" s="12"/>
      <c r="V132" s="12"/>
      <c r="W132" s="12"/>
      <c r="X132" s="2"/>
    </row>
    <row r="133" spans="1:24" ht="12" customHeight="1">
      <c r="A133" s="11" t="s">
        <v>52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2">
        <v>3657633.52</v>
      </c>
      <c r="P133" s="12"/>
      <c r="Q133" s="12"/>
      <c r="R133" s="12"/>
      <c r="S133" s="12"/>
      <c r="T133" s="12">
        <v>3340827.59</v>
      </c>
      <c r="U133" s="12"/>
      <c r="V133" s="12"/>
      <c r="W133" s="12"/>
      <c r="X133" s="2"/>
    </row>
    <row r="134" spans="1:24" ht="11.25" customHeight="1">
      <c r="A134" s="34" t="s">
        <v>53</v>
      </c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28">
        <f>SUM(O135:O141)</f>
        <v>17123011.14</v>
      </c>
      <c r="P134" s="28"/>
      <c r="Q134" s="28"/>
      <c r="R134" s="28"/>
      <c r="S134" s="28"/>
      <c r="T134" s="28">
        <v>29673802.5</v>
      </c>
      <c r="U134" s="28"/>
      <c r="V134" s="28"/>
      <c r="W134" s="28"/>
      <c r="X134" s="2"/>
    </row>
    <row r="135" spans="1:24" ht="11.25" customHeight="1">
      <c r="A135" s="11" t="s">
        <v>54</v>
      </c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0">
        <v>14938.42</v>
      </c>
      <c r="P135" s="10"/>
      <c r="Q135" s="10"/>
      <c r="R135" s="10"/>
      <c r="S135" s="10"/>
      <c r="T135" s="10">
        <v>239898.92</v>
      </c>
      <c r="U135" s="10"/>
      <c r="V135" s="10"/>
      <c r="W135" s="10"/>
      <c r="X135" s="2"/>
    </row>
    <row r="136" spans="1:24" ht="11.25" customHeight="1">
      <c r="A136" s="11" t="s">
        <v>107</v>
      </c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0">
        <v>0</v>
      </c>
      <c r="P136" s="10"/>
      <c r="Q136" s="10"/>
      <c r="R136" s="10"/>
      <c r="S136" s="10"/>
      <c r="T136" s="10">
        <v>0</v>
      </c>
      <c r="U136" s="10"/>
      <c r="V136" s="10"/>
      <c r="W136" s="10"/>
      <c r="X136" s="2"/>
    </row>
    <row r="137" spans="1:24" ht="11.25" customHeight="1">
      <c r="A137" s="11" t="s">
        <v>108</v>
      </c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0">
        <v>2847779.38</v>
      </c>
      <c r="P137" s="10"/>
      <c r="Q137" s="10"/>
      <c r="R137" s="10"/>
      <c r="S137" s="10"/>
      <c r="T137" s="10">
        <v>0</v>
      </c>
      <c r="U137" s="10"/>
      <c r="V137" s="10"/>
      <c r="W137" s="10"/>
      <c r="X137" s="2"/>
    </row>
    <row r="138" spans="1:24" ht="11.25" customHeight="1">
      <c r="A138" s="11" t="s">
        <v>92</v>
      </c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0">
        <v>1865249.68</v>
      </c>
      <c r="P138" s="10"/>
      <c r="Q138" s="10"/>
      <c r="R138" s="10"/>
      <c r="S138" s="10"/>
      <c r="T138" s="10">
        <v>0</v>
      </c>
      <c r="U138" s="10"/>
      <c r="V138" s="10"/>
      <c r="W138" s="10"/>
      <c r="X138" s="2"/>
    </row>
    <row r="139" spans="1:24" ht="11.25" customHeight="1">
      <c r="A139" s="11" t="s">
        <v>109</v>
      </c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0">
        <v>0</v>
      </c>
      <c r="P139" s="10"/>
      <c r="Q139" s="10"/>
      <c r="R139" s="10"/>
      <c r="S139" s="10"/>
      <c r="T139" s="10">
        <v>0</v>
      </c>
      <c r="U139" s="10"/>
      <c r="V139" s="10"/>
      <c r="W139" s="10"/>
      <c r="X139" s="2"/>
    </row>
    <row r="140" spans="1:24" ht="11.25" customHeight="1">
      <c r="A140" s="11" t="s">
        <v>110</v>
      </c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0">
        <v>0</v>
      </c>
      <c r="P140" s="10"/>
      <c r="Q140" s="10"/>
      <c r="R140" s="10"/>
      <c r="S140" s="10"/>
      <c r="T140" s="10">
        <v>0</v>
      </c>
      <c r="U140" s="10"/>
      <c r="V140" s="10"/>
      <c r="W140" s="10"/>
      <c r="X140" s="2"/>
    </row>
    <row r="141" spans="1:24" ht="12" customHeight="1">
      <c r="A141" s="11" t="s">
        <v>55</v>
      </c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0">
        <v>12395043.66</v>
      </c>
      <c r="P141" s="10"/>
      <c r="Q141" s="10"/>
      <c r="R141" s="10"/>
      <c r="S141" s="10"/>
      <c r="T141" s="10">
        <v>29433903.58</v>
      </c>
      <c r="U141" s="10"/>
      <c r="V141" s="10"/>
      <c r="W141" s="10"/>
      <c r="X141" s="2"/>
    </row>
    <row r="142" spans="1:24" ht="9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2"/>
    </row>
    <row r="143" spans="1:24" ht="11.25" customHeight="1">
      <c r="A143" s="30" t="s">
        <v>56</v>
      </c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26">
        <f>O94+O99+O106+O110+O116+O125+O131+O134</f>
        <v>453832842.93</v>
      </c>
      <c r="P143" s="26"/>
      <c r="Q143" s="26"/>
      <c r="R143" s="26"/>
      <c r="S143" s="26"/>
      <c r="T143" s="26">
        <v>356382733.54</v>
      </c>
      <c r="U143" s="26"/>
      <c r="V143" s="26"/>
      <c r="W143" s="4"/>
      <c r="X143" s="2"/>
    </row>
    <row r="144" spans="1:24" ht="12" customHeight="1">
      <c r="A144" s="30" t="s">
        <v>57</v>
      </c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26">
        <f>O60-O143</f>
        <v>27075418.02999991</v>
      </c>
      <c r="P144" s="26"/>
      <c r="Q144" s="26"/>
      <c r="R144" s="26"/>
      <c r="S144" s="26"/>
      <c r="T144" s="26">
        <v>11856425.47</v>
      </c>
      <c r="U144" s="26"/>
      <c r="V144" s="26"/>
      <c r="W144" s="4"/>
      <c r="X144" s="2"/>
    </row>
    <row r="145" spans="1:24" ht="6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1.25" customHeight="1">
      <c r="A146" s="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2"/>
      <c r="W146" s="2"/>
      <c r="X146" s="2"/>
    </row>
    <row r="147" spans="1:24" ht="1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0.5" customHeight="1">
      <c r="A148" s="2"/>
      <c r="B148" s="33" t="s">
        <v>94</v>
      </c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"/>
      <c r="W148" s="2"/>
      <c r="X148" s="2"/>
    </row>
    <row r="149" spans="1:24" ht="56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0.5" customHeight="1">
      <c r="A150" s="2"/>
      <c r="B150" s="2"/>
      <c r="C150" s="29" t="s">
        <v>58</v>
      </c>
      <c r="D150" s="29"/>
      <c r="E150" s="29"/>
      <c r="F150" s="29"/>
      <c r="G150" s="2"/>
      <c r="H150" s="29" t="s">
        <v>63</v>
      </c>
      <c r="I150" s="29"/>
      <c r="J150" s="29"/>
      <c r="K150" s="2"/>
      <c r="L150" s="29" t="s">
        <v>66</v>
      </c>
      <c r="M150" s="29"/>
      <c r="N150" s="29"/>
      <c r="O150" s="29"/>
      <c r="P150" s="29"/>
      <c r="Q150" s="29"/>
      <c r="R150" s="2"/>
      <c r="S150" s="2"/>
      <c r="T150" s="2"/>
      <c r="U150" s="2"/>
      <c r="V150" s="2"/>
      <c r="W150" s="2"/>
      <c r="X150" s="2"/>
    </row>
    <row r="151" spans="1:24" ht="9.75" customHeight="1">
      <c r="A151" s="2"/>
      <c r="B151" s="2"/>
      <c r="C151" s="29" t="s">
        <v>59</v>
      </c>
      <c r="D151" s="29"/>
      <c r="E151" s="29"/>
      <c r="F151" s="29"/>
      <c r="G151" s="2"/>
      <c r="H151" s="29" t="s">
        <v>64</v>
      </c>
      <c r="I151" s="29"/>
      <c r="J151" s="29"/>
      <c r="K151" s="2"/>
      <c r="L151" s="29"/>
      <c r="M151" s="29"/>
      <c r="N151" s="29"/>
      <c r="O151" s="29"/>
      <c r="P151" s="29"/>
      <c r="Q151" s="29"/>
      <c r="R151" s="2"/>
      <c r="S151" s="2"/>
      <c r="T151" s="2"/>
      <c r="U151" s="2"/>
      <c r="V151" s="2"/>
      <c r="W151" s="2"/>
      <c r="X151" s="2"/>
    </row>
    <row r="152" spans="1:24" ht="1.5" customHeight="1">
      <c r="A152" s="2"/>
      <c r="B152" s="2"/>
      <c r="C152" s="29"/>
      <c r="D152" s="29"/>
      <c r="E152" s="29"/>
      <c r="F152" s="29"/>
      <c r="G152" s="2"/>
      <c r="H152" s="29"/>
      <c r="I152" s="29"/>
      <c r="J152" s="29"/>
      <c r="K152" s="2"/>
      <c r="L152" s="29" t="s">
        <v>67</v>
      </c>
      <c r="M152" s="29"/>
      <c r="N152" s="29"/>
      <c r="O152" s="29"/>
      <c r="P152" s="29"/>
      <c r="Q152" s="29"/>
      <c r="R152" s="2"/>
      <c r="S152" s="2"/>
      <c r="T152" s="2"/>
      <c r="U152" s="2"/>
      <c r="V152" s="2"/>
      <c r="W152" s="2"/>
      <c r="X152" s="2"/>
    </row>
    <row r="153" spans="1:24" ht="9" customHeight="1">
      <c r="A153" s="2"/>
      <c r="B153" s="2"/>
      <c r="C153" s="29"/>
      <c r="D153" s="29"/>
      <c r="E153" s="29"/>
      <c r="F153" s="29"/>
      <c r="G153" s="2"/>
      <c r="H153" s="29" t="s">
        <v>65</v>
      </c>
      <c r="I153" s="29"/>
      <c r="J153" s="29"/>
      <c r="K153" s="2"/>
      <c r="L153" s="29"/>
      <c r="M153" s="29"/>
      <c r="N153" s="29"/>
      <c r="O153" s="29"/>
      <c r="P153" s="29"/>
      <c r="Q153" s="29"/>
      <c r="R153" s="2"/>
      <c r="S153" s="2"/>
      <c r="T153" s="2"/>
      <c r="U153" s="2"/>
      <c r="V153" s="2"/>
      <c r="W153" s="2"/>
      <c r="X153" s="2"/>
    </row>
    <row r="154" spans="1:24" ht="1.5" customHeight="1">
      <c r="A154" s="2"/>
      <c r="B154" s="2"/>
      <c r="C154" s="29" t="s">
        <v>60</v>
      </c>
      <c r="D154" s="29"/>
      <c r="E154" s="29"/>
      <c r="F154" s="29"/>
      <c r="G154" s="2"/>
      <c r="H154" s="29"/>
      <c r="I154" s="29"/>
      <c r="J154" s="29"/>
      <c r="K154" s="2"/>
      <c r="L154" s="29" t="s">
        <v>68</v>
      </c>
      <c r="M154" s="29"/>
      <c r="N154" s="29"/>
      <c r="O154" s="29"/>
      <c r="P154" s="29"/>
      <c r="Q154" s="29"/>
      <c r="R154" s="2"/>
      <c r="S154" s="2"/>
      <c r="T154" s="2"/>
      <c r="U154" s="2"/>
      <c r="V154" s="2"/>
      <c r="W154" s="2"/>
      <c r="X154" s="2"/>
    </row>
    <row r="155" spans="1:24" ht="9.75" customHeight="1">
      <c r="A155" s="2"/>
      <c r="B155" s="2"/>
      <c r="C155" s="29"/>
      <c r="D155" s="29"/>
      <c r="E155" s="29"/>
      <c r="F155" s="29"/>
      <c r="G155" s="2"/>
      <c r="H155" s="2"/>
      <c r="I155" s="2"/>
      <c r="J155" s="2"/>
      <c r="K155" s="2"/>
      <c r="L155" s="29"/>
      <c r="M155" s="29"/>
      <c r="N155" s="29"/>
      <c r="O155" s="29"/>
      <c r="P155" s="29"/>
      <c r="Q155" s="29"/>
      <c r="R155" s="2"/>
      <c r="S155" s="2"/>
      <c r="T155" s="2"/>
      <c r="U155" s="2"/>
      <c r="V155" s="2"/>
      <c r="W155" s="2"/>
      <c r="X155" s="2"/>
    </row>
    <row r="156" spans="1:24" ht="3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0.5" customHeight="1">
      <c r="A157" s="23" t="s">
        <v>26</v>
      </c>
      <c r="B157" s="23"/>
      <c r="C157" s="23"/>
      <c r="D157" s="23"/>
      <c r="E157" s="23"/>
      <c r="F157" s="23"/>
      <c r="G157" s="23"/>
      <c r="H157" s="23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4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1.25" customHeight="1">
      <c r="A159" s="23" t="s">
        <v>27</v>
      </c>
      <c r="B159" s="23"/>
      <c r="C159" s="23"/>
      <c r="D159" s="23"/>
      <c r="E159" s="23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0.5" customHeight="1">
      <c r="A160" s="31" t="s">
        <v>28</v>
      </c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</sheetData>
  <sheetProtection/>
  <mergeCells count="476">
    <mergeCell ref="A1:C8"/>
    <mergeCell ref="A9:C9"/>
    <mergeCell ref="A10:X10"/>
    <mergeCell ref="A11:C11"/>
    <mergeCell ref="A12:X12"/>
    <mergeCell ref="A13:I13"/>
    <mergeCell ref="E11:P11"/>
    <mergeCell ref="Q1:X1"/>
    <mergeCell ref="Q2:X3"/>
    <mergeCell ref="Q4:X5"/>
    <mergeCell ref="A14:X14"/>
    <mergeCell ref="A16:X16"/>
    <mergeCell ref="A17:O17"/>
    <mergeCell ref="A18:N18"/>
    <mergeCell ref="A19:N19"/>
    <mergeCell ref="A20:N20"/>
    <mergeCell ref="A21:N21"/>
    <mergeCell ref="A22:N22"/>
    <mergeCell ref="A27:N27"/>
    <mergeCell ref="A30:N30"/>
    <mergeCell ref="A31:N31"/>
    <mergeCell ref="A23:N23"/>
    <mergeCell ref="A24:O24"/>
    <mergeCell ref="A25:N25"/>
    <mergeCell ref="A26:N26"/>
    <mergeCell ref="A34:N34"/>
    <mergeCell ref="A35:N35"/>
    <mergeCell ref="A36:N36"/>
    <mergeCell ref="A37:N37"/>
    <mergeCell ref="A38:N38"/>
    <mergeCell ref="A39:N39"/>
    <mergeCell ref="A45:N45"/>
    <mergeCell ref="A47:N47"/>
    <mergeCell ref="A50:N50"/>
    <mergeCell ref="A51:N51"/>
    <mergeCell ref="A53:N53"/>
    <mergeCell ref="A58:N58"/>
    <mergeCell ref="A46:N46"/>
    <mergeCell ref="A52:N52"/>
    <mergeCell ref="A54:N54"/>
    <mergeCell ref="A55:N55"/>
    <mergeCell ref="A60:N60"/>
    <mergeCell ref="A73:H73"/>
    <mergeCell ref="A75:E75"/>
    <mergeCell ref="A76:M76"/>
    <mergeCell ref="A92:X92"/>
    <mergeCell ref="A93:O93"/>
    <mergeCell ref="C67:F69"/>
    <mergeCell ref="C70:F71"/>
    <mergeCell ref="H66:J66"/>
    <mergeCell ref="H67:J68"/>
    <mergeCell ref="A94:N94"/>
    <mergeCell ref="A95:N95"/>
    <mergeCell ref="A96:N96"/>
    <mergeCell ref="A97:N97"/>
    <mergeCell ref="A98:N98"/>
    <mergeCell ref="A99:N99"/>
    <mergeCell ref="A105:N105"/>
    <mergeCell ref="A106:N106"/>
    <mergeCell ref="A107:N107"/>
    <mergeCell ref="A108:N108"/>
    <mergeCell ref="A109:N109"/>
    <mergeCell ref="A110:N110"/>
    <mergeCell ref="A111:N111"/>
    <mergeCell ref="A112:N112"/>
    <mergeCell ref="A113:N113"/>
    <mergeCell ref="A115:N115"/>
    <mergeCell ref="A116:N116"/>
    <mergeCell ref="A117:N117"/>
    <mergeCell ref="A118:N118"/>
    <mergeCell ref="A119:N119"/>
    <mergeCell ref="A120:N120"/>
    <mergeCell ref="A121:N121"/>
    <mergeCell ref="A125:N125"/>
    <mergeCell ref="A129:N129"/>
    <mergeCell ref="A122:N122"/>
    <mergeCell ref="A123:N123"/>
    <mergeCell ref="A124:N124"/>
    <mergeCell ref="A126:N126"/>
    <mergeCell ref="A157:H157"/>
    <mergeCell ref="A159:E159"/>
    <mergeCell ref="A160:M160"/>
    <mergeCell ref="B62:U62"/>
    <mergeCell ref="B64:U64"/>
    <mergeCell ref="B146:U146"/>
    <mergeCell ref="B148:U148"/>
    <mergeCell ref="C66:F66"/>
    <mergeCell ref="A130:N130"/>
    <mergeCell ref="A131:N131"/>
    <mergeCell ref="C154:F155"/>
    <mergeCell ref="E1:P2"/>
    <mergeCell ref="E3:P4"/>
    <mergeCell ref="E5:P5"/>
    <mergeCell ref="E6:P6"/>
    <mergeCell ref="E7:P7"/>
    <mergeCell ref="E8:P8"/>
    <mergeCell ref="E9:P9"/>
    <mergeCell ref="A143:N143"/>
    <mergeCell ref="A144:N144"/>
    <mergeCell ref="H153:J154"/>
    <mergeCell ref="K13:L13"/>
    <mergeCell ref="L66:Q67"/>
    <mergeCell ref="L68:Q69"/>
    <mergeCell ref="L70:Q71"/>
    <mergeCell ref="L150:Q151"/>
    <mergeCell ref="L152:Q153"/>
    <mergeCell ref="A133:N133"/>
    <mergeCell ref="A134:N134"/>
    <mergeCell ref="A135:N135"/>
    <mergeCell ref="O27:S27"/>
    <mergeCell ref="O30:S30"/>
    <mergeCell ref="A44:N44"/>
    <mergeCell ref="H69:J70"/>
    <mergeCell ref="H150:J150"/>
    <mergeCell ref="H151:J152"/>
    <mergeCell ref="C150:F150"/>
    <mergeCell ref="C151:F153"/>
    <mergeCell ref="A141:N141"/>
    <mergeCell ref="A132:N132"/>
    <mergeCell ref="O36:S36"/>
    <mergeCell ref="O37:S37"/>
    <mergeCell ref="O38:S38"/>
    <mergeCell ref="L154:Q155"/>
    <mergeCell ref="M13:R13"/>
    <mergeCell ref="O18:S18"/>
    <mergeCell ref="O19:S19"/>
    <mergeCell ref="O20:S20"/>
    <mergeCell ref="O21:S21"/>
    <mergeCell ref="O22:S22"/>
    <mergeCell ref="O45:S45"/>
    <mergeCell ref="O47:S47"/>
    <mergeCell ref="O50:S50"/>
    <mergeCell ref="O51:S51"/>
    <mergeCell ref="O53:S53"/>
    <mergeCell ref="O44:S44"/>
    <mergeCell ref="O46:S46"/>
    <mergeCell ref="O52:S52"/>
    <mergeCell ref="O58:S58"/>
    <mergeCell ref="O60:S60"/>
    <mergeCell ref="O94:S94"/>
    <mergeCell ref="O95:S95"/>
    <mergeCell ref="O96:S96"/>
    <mergeCell ref="O97:S97"/>
    <mergeCell ref="E84:P84"/>
    <mergeCell ref="Q84:X84"/>
    <mergeCell ref="E85:P85"/>
    <mergeCell ref="Q85:X85"/>
    <mergeCell ref="O98:S98"/>
    <mergeCell ref="O99:S99"/>
    <mergeCell ref="O105:S105"/>
    <mergeCell ref="O106:S106"/>
    <mergeCell ref="O107:S107"/>
    <mergeCell ref="O108:S108"/>
    <mergeCell ref="O109:S109"/>
    <mergeCell ref="O110:S110"/>
    <mergeCell ref="O111:S111"/>
    <mergeCell ref="O112:S112"/>
    <mergeCell ref="O113:S113"/>
    <mergeCell ref="O115:S115"/>
    <mergeCell ref="O116:S116"/>
    <mergeCell ref="O117:S117"/>
    <mergeCell ref="O118:S118"/>
    <mergeCell ref="O119:S119"/>
    <mergeCell ref="O120:S120"/>
    <mergeCell ref="O121:S121"/>
    <mergeCell ref="O129:S129"/>
    <mergeCell ref="O130:S130"/>
    <mergeCell ref="O131:S131"/>
    <mergeCell ref="O133:S133"/>
    <mergeCell ref="O134:S134"/>
    <mergeCell ref="O126:S126"/>
    <mergeCell ref="O132:S132"/>
    <mergeCell ref="O141:S141"/>
    <mergeCell ref="O143:S143"/>
    <mergeCell ref="O144:S144"/>
    <mergeCell ref="P17:T17"/>
    <mergeCell ref="P93:T93"/>
    <mergeCell ref="T18:W18"/>
    <mergeCell ref="T19:W19"/>
    <mergeCell ref="T20:W20"/>
    <mergeCell ref="T21:W21"/>
    <mergeCell ref="O125:S125"/>
    <mergeCell ref="Q6:X6"/>
    <mergeCell ref="Q7:X7"/>
    <mergeCell ref="Q8:X8"/>
    <mergeCell ref="Q9:X9"/>
    <mergeCell ref="Q11:X11"/>
    <mergeCell ref="S13:X13"/>
    <mergeCell ref="T22:W22"/>
    <mergeCell ref="T27:W27"/>
    <mergeCell ref="T30:W30"/>
    <mergeCell ref="T31:W31"/>
    <mergeCell ref="T34:W34"/>
    <mergeCell ref="A43:N43"/>
    <mergeCell ref="O42:S42"/>
    <mergeCell ref="O43:S43"/>
    <mergeCell ref="O39:S39"/>
    <mergeCell ref="O31:S31"/>
    <mergeCell ref="T55:W55"/>
    <mergeCell ref="T56:W56"/>
    <mergeCell ref="T35:W35"/>
    <mergeCell ref="T36:W36"/>
    <mergeCell ref="T37:W37"/>
    <mergeCell ref="T38:W38"/>
    <mergeCell ref="T39:W39"/>
    <mergeCell ref="T45:W45"/>
    <mergeCell ref="T98:W98"/>
    <mergeCell ref="T99:W99"/>
    <mergeCell ref="T47:W47"/>
    <mergeCell ref="T50:W50"/>
    <mergeCell ref="T51:W51"/>
    <mergeCell ref="T53:W53"/>
    <mergeCell ref="T58:W58"/>
    <mergeCell ref="T60:V60"/>
    <mergeCell ref="T52:W52"/>
    <mergeCell ref="T54:W54"/>
    <mergeCell ref="T105:W105"/>
    <mergeCell ref="T106:W106"/>
    <mergeCell ref="T107:W107"/>
    <mergeCell ref="T108:W108"/>
    <mergeCell ref="T109:W109"/>
    <mergeCell ref="T110:W110"/>
    <mergeCell ref="T111:W111"/>
    <mergeCell ref="T112:W112"/>
    <mergeCell ref="T113:W113"/>
    <mergeCell ref="T115:W115"/>
    <mergeCell ref="T116:W116"/>
    <mergeCell ref="T117:W117"/>
    <mergeCell ref="T118:W118"/>
    <mergeCell ref="T119:W119"/>
    <mergeCell ref="T120:W120"/>
    <mergeCell ref="T121:W121"/>
    <mergeCell ref="T125:W125"/>
    <mergeCell ref="T129:W129"/>
    <mergeCell ref="T143:V143"/>
    <mergeCell ref="T144:V144"/>
    <mergeCell ref="U17:X17"/>
    <mergeCell ref="U93:X93"/>
    <mergeCell ref="T130:W130"/>
    <mergeCell ref="T131:W131"/>
    <mergeCell ref="T133:W133"/>
    <mergeCell ref="T134:W134"/>
    <mergeCell ref="T135:W135"/>
    <mergeCell ref="T141:W141"/>
    <mergeCell ref="O25:S25"/>
    <mergeCell ref="T25:W25"/>
    <mergeCell ref="P26:S26"/>
    <mergeCell ref="O23:S23"/>
    <mergeCell ref="P24:S24"/>
    <mergeCell ref="A42:N42"/>
    <mergeCell ref="O41:S41"/>
    <mergeCell ref="T41:W41"/>
    <mergeCell ref="O34:S34"/>
    <mergeCell ref="O35:S35"/>
    <mergeCell ref="A28:N28"/>
    <mergeCell ref="A29:N29"/>
    <mergeCell ref="O28:S28"/>
    <mergeCell ref="T28:W28"/>
    <mergeCell ref="Y28:AC28"/>
    <mergeCell ref="AD28:AG28"/>
    <mergeCell ref="AH28:AU28"/>
    <mergeCell ref="AV28:AZ28"/>
    <mergeCell ref="BA28:BD28"/>
    <mergeCell ref="BE28:BR28"/>
    <mergeCell ref="BS28:BW28"/>
    <mergeCell ref="BX28:CA28"/>
    <mergeCell ref="CB28:CO28"/>
    <mergeCell ref="CP28:CT28"/>
    <mergeCell ref="CU28:CX28"/>
    <mergeCell ref="CY28:DL28"/>
    <mergeCell ref="DM28:DQ28"/>
    <mergeCell ref="DR28:DU28"/>
    <mergeCell ref="DV28:EI28"/>
    <mergeCell ref="EJ28:EN28"/>
    <mergeCell ref="EO28:ER28"/>
    <mergeCell ref="ES28:FF28"/>
    <mergeCell ref="FG28:FK28"/>
    <mergeCell ref="FL28:FO28"/>
    <mergeCell ref="FP28:GC28"/>
    <mergeCell ref="GD28:GH28"/>
    <mergeCell ref="GI28:GL28"/>
    <mergeCell ref="GM28:GZ28"/>
    <mergeCell ref="HA28:HE28"/>
    <mergeCell ref="HF28:HI28"/>
    <mergeCell ref="HJ28:HW28"/>
    <mergeCell ref="HX28:IB28"/>
    <mergeCell ref="IC28:IF28"/>
    <mergeCell ref="IG28:II28"/>
    <mergeCell ref="O29:S29"/>
    <mergeCell ref="T29:W29"/>
    <mergeCell ref="Y29:AC29"/>
    <mergeCell ref="AD29:AG29"/>
    <mergeCell ref="AH29:AU29"/>
    <mergeCell ref="AV29:AZ29"/>
    <mergeCell ref="BA29:BD29"/>
    <mergeCell ref="BE29:BR29"/>
    <mergeCell ref="BS29:BW29"/>
    <mergeCell ref="BX29:CA29"/>
    <mergeCell ref="CB29:CO29"/>
    <mergeCell ref="CP29:CT29"/>
    <mergeCell ref="CU29:CX29"/>
    <mergeCell ref="CY29:DL29"/>
    <mergeCell ref="DM29:DQ29"/>
    <mergeCell ref="DR29:DU29"/>
    <mergeCell ref="DV29:EI29"/>
    <mergeCell ref="EJ29:EN29"/>
    <mergeCell ref="EO29:ER29"/>
    <mergeCell ref="ES29:FF29"/>
    <mergeCell ref="FG29:FK29"/>
    <mergeCell ref="FL29:FO29"/>
    <mergeCell ref="FP29:GC29"/>
    <mergeCell ref="GD29:GH29"/>
    <mergeCell ref="GI29:GL29"/>
    <mergeCell ref="GM29:GZ29"/>
    <mergeCell ref="HA29:HE29"/>
    <mergeCell ref="HF29:HI29"/>
    <mergeCell ref="HJ29:HW29"/>
    <mergeCell ref="HX29:IB29"/>
    <mergeCell ref="IC29:IF29"/>
    <mergeCell ref="IG29:II29"/>
    <mergeCell ref="A33:N33"/>
    <mergeCell ref="A32:N32"/>
    <mergeCell ref="O32:S32"/>
    <mergeCell ref="T32:W32"/>
    <mergeCell ref="Y32:AC32"/>
    <mergeCell ref="AD32:AG32"/>
    <mergeCell ref="AH32:AU32"/>
    <mergeCell ref="AV32:AZ32"/>
    <mergeCell ref="BA32:BD32"/>
    <mergeCell ref="BE32:BR32"/>
    <mergeCell ref="BS32:BW32"/>
    <mergeCell ref="BX32:CA32"/>
    <mergeCell ref="CB32:CO32"/>
    <mergeCell ref="CP32:CT32"/>
    <mergeCell ref="CU32:CX32"/>
    <mergeCell ref="CY32:DL32"/>
    <mergeCell ref="DM32:DQ32"/>
    <mergeCell ref="DR32:DU32"/>
    <mergeCell ref="DV32:EI32"/>
    <mergeCell ref="EJ32:EN32"/>
    <mergeCell ref="EO32:ER32"/>
    <mergeCell ref="ES32:FF32"/>
    <mergeCell ref="FG32:FK32"/>
    <mergeCell ref="FL32:FO32"/>
    <mergeCell ref="FP32:GC32"/>
    <mergeCell ref="GD32:GH32"/>
    <mergeCell ref="GI32:GL32"/>
    <mergeCell ref="GM32:GZ32"/>
    <mergeCell ref="HA32:HE32"/>
    <mergeCell ref="HF32:HI32"/>
    <mergeCell ref="HJ32:HW32"/>
    <mergeCell ref="HX32:IB32"/>
    <mergeCell ref="IC32:IF32"/>
    <mergeCell ref="IG32:II32"/>
    <mergeCell ref="O33:S33"/>
    <mergeCell ref="T33:W33"/>
    <mergeCell ref="Y33:AC33"/>
    <mergeCell ref="AD33:AG33"/>
    <mergeCell ref="AH33:AU33"/>
    <mergeCell ref="AV33:AZ33"/>
    <mergeCell ref="BA33:BD33"/>
    <mergeCell ref="BE33:BR33"/>
    <mergeCell ref="BS33:BW33"/>
    <mergeCell ref="BX33:CA33"/>
    <mergeCell ref="CB33:CO33"/>
    <mergeCell ref="CP33:CT33"/>
    <mergeCell ref="CU33:CX33"/>
    <mergeCell ref="CY33:DL33"/>
    <mergeCell ref="DM33:DQ33"/>
    <mergeCell ref="DR33:DU33"/>
    <mergeCell ref="GI33:GL33"/>
    <mergeCell ref="GM33:GZ33"/>
    <mergeCell ref="HA33:HE33"/>
    <mergeCell ref="HF33:HI33"/>
    <mergeCell ref="DV33:EI33"/>
    <mergeCell ref="EJ33:EN33"/>
    <mergeCell ref="EO33:ER33"/>
    <mergeCell ref="ES33:FF33"/>
    <mergeCell ref="FG33:FK33"/>
    <mergeCell ref="FL33:FO33"/>
    <mergeCell ref="HJ33:HW33"/>
    <mergeCell ref="HX33:IB33"/>
    <mergeCell ref="IC33:IF33"/>
    <mergeCell ref="IG33:II33"/>
    <mergeCell ref="A40:N40"/>
    <mergeCell ref="A41:N41"/>
    <mergeCell ref="O40:S40"/>
    <mergeCell ref="T40:W40"/>
    <mergeCell ref="FP33:GC33"/>
    <mergeCell ref="GD33:GH33"/>
    <mergeCell ref="T46:W46"/>
    <mergeCell ref="A48:N48"/>
    <mergeCell ref="A49:N49"/>
    <mergeCell ref="O48:S48"/>
    <mergeCell ref="O49:S49"/>
    <mergeCell ref="T48:W48"/>
    <mergeCell ref="T49:W49"/>
    <mergeCell ref="A56:N56"/>
    <mergeCell ref="A57:N57"/>
    <mergeCell ref="O57:S57"/>
    <mergeCell ref="O56:S56"/>
    <mergeCell ref="O55:S55"/>
    <mergeCell ref="O54:S54"/>
    <mergeCell ref="T57:W57"/>
    <mergeCell ref="A78:C85"/>
    <mergeCell ref="E78:P79"/>
    <mergeCell ref="Q78:X78"/>
    <mergeCell ref="Q79:X80"/>
    <mergeCell ref="E80:P81"/>
    <mergeCell ref="Q81:X82"/>
    <mergeCell ref="E82:P82"/>
    <mergeCell ref="E83:P83"/>
    <mergeCell ref="Q83:X83"/>
    <mergeCell ref="A86:C86"/>
    <mergeCell ref="E86:P86"/>
    <mergeCell ref="Q86:X86"/>
    <mergeCell ref="A87:X87"/>
    <mergeCell ref="A88:C88"/>
    <mergeCell ref="E88:P88"/>
    <mergeCell ref="Q88:X88"/>
    <mergeCell ref="A89:X89"/>
    <mergeCell ref="A90:I90"/>
    <mergeCell ref="K90:L90"/>
    <mergeCell ref="M90:R90"/>
    <mergeCell ref="S90:X90"/>
    <mergeCell ref="A100:N100"/>
    <mergeCell ref="T94:W94"/>
    <mergeCell ref="T95:W95"/>
    <mergeCell ref="T96:W96"/>
    <mergeCell ref="T97:W97"/>
    <mergeCell ref="A103:N103"/>
    <mergeCell ref="A104:N104"/>
    <mergeCell ref="O100:S100"/>
    <mergeCell ref="O101:S101"/>
    <mergeCell ref="O102:S102"/>
    <mergeCell ref="O103:S103"/>
    <mergeCell ref="O104:S104"/>
    <mergeCell ref="T104:W104"/>
    <mergeCell ref="T103:W103"/>
    <mergeCell ref="T102:W102"/>
    <mergeCell ref="T101:W101"/>
    <mergeCell ref="T100:W100"/>
    <mergeCell ref="A114:N114"/>
    <mergeCell ref="O114:S114"/>
    <mergeCell ref="T114:W114"/>
    <mergeCell ref="A101:N101"/>
    <mergeCell ref="A102:N102"/>
    <mergeCell ref="O122:S122"/>
    <mergeCell ref="O123:S123"/>
    <mergeCell ref="O124:S124"/>
    <mergeCell ref="T122:W122"/>
    <mergeCell ref="T123:W123"/>
    <mergeCell ref="T124:W124"/>
    <mergeCell ref="A127:N127"/>
    <mergeCell ref="O127:S127"/>
    <mergeCell ref="T127:W127"/>
    <mergeCell ref="A128:N128"/>
    <mergeCell ref="O128:S128"/>
    <mergeCell ref="T128:W128"/>
    <mergeCell ref="T132:W132"/>
    <mergeCell ref="A136:N136"/>
    <mergeCell ref="O136:S136"/>
    <mergeCell ref="T136:W136"/>
    <mergeCell ref="A137:N137"/>
    <mergeCell ref="O137:S137"/>
    <mergeCell ref="T137:W137"/>
    <mergeCell ref="O135:S135"/>
    <mergeCell ref="O138:S138"/>
    <mergeCell ref="T138:W138"/>
    <mergeCell ref="A139:N139"/>
    <mergeCell ref="O139:S139"/>
    <mergeCell ref="T139:W139"/>
    <mergeCell ref="A140:N140"/>
    <mergeCell ref="O140:S140"/>
    <mergeCell ref="T140:W140"/>
    <mergeCell ref="A138:N138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Priscila Mauricio Conti</dc:creator>
  <cp:keywords/>
  <dc:description/>
  <cp:lastModifiedBy>Priscila Mauricio Conti</cp:lastModifiedBy>
  <cp:lastPrinted>2023-03-30T10:36:31Z</cp:lastPrinted>
  <dcterms:created xsi:type="dcterms:W3CDTF">2022-03-21T12:47:15Z</dcterms:created>
  <dcterms:modified xsi:type="dcterms:W3CDTF">2023-03-30T10:36:32Z</dcterms:modified>
  <cp:category/>
  <cp:version/>
  <cp:contentType/>
  <cp:contentStatus/>
</cp:coreProperties>
</file>