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'Sheet'!$A$1:$Y$69</definedName>
  </definedNames>
  <calcPr fullCalcOnLoad="1"/>
</workbook>
</file>

<file path=xl/sharedStrings.xml><?xml version="1.0" encoding="utf-8"?>
<sst xmlns="http://schemas.openxmlformats.org/spreadsheetml/2006/main" count="60" uniqueCount="59">
  <si>
    <t>RELATÓRIO ANEXO 13</t>
  </si>
  <si>
    <t>Anexo 13 - Balanço Financeiro</t>
  </si>
  <si>
    <t>DISCRIMINAÇÃO</t>
  </si>
  <si>
    <t>ATIVO CIRCULANTE</t>
  </si>
  <si>
    <t xml:space="preserve">  Créditos a Curto Prazo</t>
  </si>
  <si>
    <t xml:space="preserve">  Demais Créditos e Valores a Curto Prazo</t>
  </si>
  <si>
    <t xml:space="preserve">  Estoques</t>
  </si>
  <si>
    <t xml:space="preserve">  Ativo não Circulante Mantido para Venda</t>
  </si>
  <si>
    <t xml:space="preserve">  Variações Patrimoniais Diminutivas Pagas Antecipadamente</t>
  </si>
  <si>
    <t>ATIVO NÃO CIRCULANTE</t>
  </si>
  <si>
    <t xml:space="preserve">  Créditos a Longo Prazo</t>
  </si>
  <si>
    <t xml:space="preserve">  Investimentos</t>
  </si>
  <si>
    <t xml:space="preserve">  Imobilizado</t>
  </si>
  <si>
    <t xml:space="preserve">  Intangível/Diferido</t>
  </si>
  <si>
    <t>PASSIVO CIRCULANTE</t>
  </si>
  <si>
    <t xml:space="preserve">  Obrigações Trabalhistas, Previdênciárias e Assistenciais</t>
  </si>
  <si>
    <t xml:space="preserve">  Empréstimos e Financiamentos a Curto Prazo</t>
  </si>
  <si>
    <t xml:space="preserve">  Fornecedores e Contas a Pagar</t>
  </si>
  <si>
    <t xml:space="preserve">  Obrigações Fiscais de Curto Prazo</t>
  </si>
  <si>
    <t xml:space="preserve">  Provisões de curto Prazo</t>
  </si>
  <si>
    <t xml:space="preserve">  Demais Obrigações a Curto Prazo</t>
  </si>
  <si>
    <t>PASSIVO NÃO CIRCULANTE</t>
  </si>
  <si>
    <t xml:space="preserve">  Empréstimos e Financiamentos a Longo Prazo</t>
  </si>
  <si>
    <t xml:space="preserve">  Fornecedores a Longo Prazo</t>
  </si>
  <si>
    <t xml:space="preserve">  Obrigações Fiscais a Longo Prazo</t>
  </si>
  <si>
    <t xml:space="preserve">  Provisões</t>
  </si>
  <si>
    <t xml:space="preserve">  Demais Obrigações a Longo Prazo</t>
  </si>
  <si>
    <t xml:space="preserve">  Variação Patrimonial Aumentativa Diferida</t>
  </si>
  <si>
    <t>PATRIMÔNIO LÍQUIDO</t>
  </si>
  <si>
    <t>VARIAÇÃO PATRIMONIAL DIMINUTIVA</t>
  </si>
  <si>
    <t>VARIAÇÃO PATRIMONIAL AUMENTATIVA</t>
  </si>
  <si>
    <t>TOTAL</t>
  </si>
  <si>
    <t>Anexo 13A - Demonstração das Contas que constituem o título de 'DIVERSAS CONTAS'</t>
  </si>
  <si>
    <t>Balanço elaborado conforme instruções do 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</si>
  <si>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</si>
  <si>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</si>
  <si>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</si>
  <si>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</si>
  <si>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</si>
  <si>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</si>
  <si>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</si>
  <si>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</si>
  <si>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</si>
  <si>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</si>
  <si>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MOVIMENTO DO PERÍODO</t>
  </si>
  <si>
    <t>DEBITO</t>
  </si>
  <si>
    <t>CRÉDITO</t>
  </si>
  <si>
    <t>Maria Teresinha de Jesus Pedroza</t>
  </si>
  <si>
    <t>Prefeita Municipal</t>
  </si>
  <si>
    <t>.: .....</t>
  </si>
  <si>
    <t>RESULTADO DO PERÍODO</t>
  </si>
  <si>
    <t>RECEITA</t>
  </si>
  <si>
    <t>Página 1 / 1</t>
  </si>
  <si>
    <t>DESPESA</t>
  </si>
  <si>
    <t>02 - CAMARA MUNICIPAL</t>
  </si>
  <si>
    <t>03 - INSTITUTO DE PREVIDÊNCIA</t>
  </si>
  <si>
    <t>04 - CENTRO UNIV. FAC. ASSOC. ENSINO - UNIFAE</t>
  </si>
  <si>
    <t>SAO JOAO DA BOA VISTA, 31 de dezembro de 2022</t>
  </si>
  <si>
    <t xml:space="preserve">* Nota Explicativa: Consideradas correções na contabilização do Grupo de Provisões (2.7), VPA (4.9.7) e VPD (3.9.7) que sofreram alterações, se comparadas as entregas AUDESP 13 e 14/2022 e tiveram suas correções enviadas ao TCE-SP na competência 01/2023, atribuídas ao Instituto de Previdência dos Servidores Públicos de São João da Boa Vista - São João Prev.                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</si>
</sst>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4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5" fillId="0" borderId="0" xfId="0" applyNumberFormat="1" applyFont="1" applyFill="1" applyBorder="1" applyAlignment="1" applyProtection="1">
      <alignment vertical="center" wrapText="1" shrinkToFit="1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25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0970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showGridLines="0" tabSelected="1" zoomScale="120" zoomScaleNormal="120" zoomScalePageLayoutView="0" workbookViewId="0" topLeftCell="A38">
      <selection activeCell="AD47" sqref="AD47"/>
    </sheetView>
  </sheetViews>
  <sheetFormatPr defaultColWidth="9.140625" defaultRowHeight="12.75"/>
  <cols>
    <col min="1" max="1" width="0.13671875" style="0" customWidth="1"/>
    <col min="2" max="2" width="0.42578125" style="0" customWidth="1"/>
    <col min="3" max="3" width="4.57421875" style="0" customWidth="1"/>
    <col min="4" max="4" width="4.140625" style="0" customWidth="1"/>
    <col min="5" max="5" width="1.7109375" style="0" customWidth="1"/>
    <col min="6" max="6" width="2.7109375" style="0" customWidth="1"/>
    <col min="7" max="7" width="5.7109375" style="0" customWidth="1"/>
    <col min="8" max="8" width="13.140625" style="0" customWidth="1"/>
    <col min="9" max="9" width="8.28125" style="0" customWidth="1"/>
    <col min="10" max="10" width="0.13671875" style="0" customWidth="1"/>
    <col min="11" max="11" width="0.5625" style="0" customWidth="1"/>
    <col min="12" max="12" width="7.28125" style="0" customWidth="1"/>
    <col min="13" max="13" width="5.8515625" style="0" customWidth="1"/>
    <col min="14" max="14" width="9.421875" style="0" customWidth="1"/>
    <col min="15" max="15" width="0.85546875" style="0" customWidth="1"/>
    <col min="16" max="16" width="7.421875" style="0" customWidth="1"/>
    <col min="17" max="17" width="2.8515625" style="0" customWidth="1"/>
    <col min="18" max="18" width="0.71875" style="0" customWidth="1"/>
    <col min="19" max="19" width="3.7109375" style="0" customWidth="1"/>
    <col min="20" max="20" width="10.00390625" style="0" customWidth="1"/>
    <col min="21" max="21" width="3.28125" style="0" customWidth="1"/>
    <col min="22" max="22" width="2.57421875" style="0" customWidth="1"/>
    <col min="23" max="23" width="0.13671875" style="0" customWidth="1"/>
    <col min="24" max="24" width="4.140625" style="0" customWidth="1"/>
    <col min="25" max="25" width="10.421875" style="0" customWidth="1"/>
  </cols>
  <sheetData>
    <row r="1" spans="1:25" ht="10.5" customHeight="1">
      <c r="A1" s="12"/>
      <c r="B1" s="12"/>
      <c r="C1" s="12"/>
      <c r="D1" s="12"/>
      <c r="E1" s="12"/>
      <c r="F1" s="1"/>
      <c r="G1" s="6" t="s">
        <v>39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3"/>
      <c r="V1" s="23"/>
      <c r="W1" s="23"/>
      <c r="X1" s="23"/>
      <c r="Y1" s="23"/>
    </row>
    <row r="2" spans="1:25" ht="4.5" customHeight="1">
      <c r="A2" s="12"/>
      <c r="B2" s="12"/>
      <c r="C2" s="12"/>
      <c r="D2" s="12"/>
      <c r="E2" s="12"/>
      <c r="F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4"/>
      <c r="V2" s="24"/>
      <c r="W2" s="24"/>
      <c r="X2" s="24"/>
      <c r="Y2" s="24"/>
    </row>
    <row r="3" spans="1:25" ht="6.75" customHeight="1">
      <c r="A3" s="12"/>
      <c r="B3" s="12"/>
      <c r="C3" s="12"/>
      <c r="D3" s="12"/>
      <c r="E3" s="12"/>
      <c r="F3" s="1"/>
      <c r="G3" s="7" t="s">
        <v>40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/>
      <c r="V3" s="24"/>
      <c r="W3" s="24"/>
      <c r="X3" s="24"/>
      <c r="Y3" s="24"/>
    </row>
    <row r="4" spans="1:25" ht="4.5" customHeight="1">
      <c r="A4" s="12"/>
      <c r="B4" s="12"/>
      <c r="C4" s="12"/>
      <c r="D4" s="12"/>
      <c r="E4" s="12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4"/>
      <c r="V4" s="24"/>
      <c r="W4" s="24"/>
      <c r="X4" s="24"/>
      <c r="Y4" s="24"/>
    </row>
    <row r="5" spans="1:25" ht="6" customHeight="1">
      <c r="A5" s="12"/>
      <c r="B5" s="12"/>
      <c r="C5" s="12"/>
      <c r="D5" s="12"/>
      <c r="E5" s="12"/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4"/>
      <c r="V5" s="24"/>
      <c r="W5" s="24"/>
      <c r="X5" s="24"/>
      <c r="Y5" s="24"/>
    </row>
    <row r="6" spans="1:25" ht="11.25" customHeight="1">
      <c r="A6" s="12"/>
      <c r="B6" s="12"/>
      <c r="C6" s="12"/>
      <c r="D6" s="12"/>
      <c r="E6" s="12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 t="s">
        <v>52</v>
      </c>
      <c r="V6" s="23"/>
      <c r="W6" s="23"/>
      <c r="X6" s="23"/>
      <c r="Y6" s="23"/>
    </row>
    <row r="7" spans="1:25" ht="10.5" customHeight="1">
      <c r="A7" s="12"/>
      <c r="B7" s="12"/>
      <c r="C7" s="12"/>
      <c r="D7" s="12"/>
      <c r="E7" s="12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4"/>
      <c r="V7" s="24"/>
      <c r="W7" s="24"/>
      <c r="X7" s="24"/>
      <c r="Y7" s="24"/>
    </row>
    <row r="8" spans="1:25" ht="3.75" customHeight="1">
      <c r="A8" s="12"/>
      <c r="B8" s="12"/>
      <c r="C8" s="12"/>
      <c r="D8" s="12"/>
      <c r="E8" s="12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.75" customHeight="1">
      <c r="A9" s="8"/>
      <c r="B9" s="8"/>
      <c r="C9" s="8"/>
      <c r="D9" s="8"/>
      <c r="E9" s="8"/>
      <c r="F9" s="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.5" customHeight="1">
      <c r="A11" s="8"/>
      <c r="B11" s="8"/>
      <c r="C11" s="8"/>
      <c r="D11" s="8"/>
      <c r="E11" s="8"/>
      <c r="F11" s="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7.25" customHeight="1">
      <c r="A12" s="14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>
      <c r="A13" s="5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  <c r="N13" s="22">
        <v>2022</v>
      </c>
      <c r="O13" s="22"/>
      <c r="P13" s="22"/>
      <c r="Q13" s="22"/>
      <c r="R13" s="3"/>
      <c r="S13" s="3"/>
      <c r="T13" s="3"/>
      <c r="U13" s="3"/>
      <c r="V13" s="22">
        <v>14</v>
      </c>
      <c r="W13" s="22"/>
      <c r="X13" s="22"/>
      <c r="Y13" s="22"/>
    </row>
    <row r="14" spans="1:25" ht="14.25" customHeight="1">
      <c r="A14" s="3"/>
      <c r="B14" s="5" t="s">
        <v>32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4.5" customHeight="1">
      <c r="A15" s="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4.25" customHeight="1">
      <c r="A16" s="9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9" t="s">
        <v>44</v>
      </c>
      <c r="N16" s="19"/>
      <c r="O16" s="19"/>
      <c r="P16" s="19"/>
      <c r="Q16" s="19"/>
      <c r="R16" s="19"/>
      <c r="S16" s="19"/>
      <c r="T16" s="19" t="s">
        <v>50</v>
      </c>
      <c r="U16" s="19"/>
      <c r="V16" s="19"/>
      <c r="W16" s="19"/>
      <c r="X16" s="19"/>
      <c r="Y16" s="19"/>
    </row>
    <row r="17" spans="1:25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0" t="s">
        <v>45</v>
      </c>
      <c r="N17" s="20"/>
      <c r="O17" s="20"/>
      <c r="P17" s="20" t="s">
        <v>46</v>
      </c>
      <c r="Q17" s="20"/>
      <c r="R17" s="20"/>
      <c r="S17" s="20"/>
      <c r="T17" s="20" t="s">
        <v>51</v>
      </c>
      <c r="U17" s="20"/>
      <c r="V17" s="20"/>
      <c r="W17" s="20" t="s">
        <v>53</v>
      </c>
      <c r="X17" s="20"/>
      <c r="Y17" s="20"/>
    </row>
    <row r="18" spans="1:25" ht="1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1.25" customHeight="1">
      <c r="A19" s="10" t="s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1">
        <f>SUM(M20:O24)</f>
        <v>322890053.56999993</v>
      </c>
      <c r="N19" s="21"/>
      <c r="O19" s="21"/>
      <c r="P19" s="21">
        <f>SUM(P20:S24)</f>
        <v>321747266.55</v>
      </c>
      <c r="Q19" s="21"/>
      <c r="R19" s="21"/>
      <c r="S19" s="21"/>
      <c r="T19" s="21">
        <f>SUM(T20:V24)</f>
        <v>2918784.2900000215</v>
      </c>
      <c r="U19" s="21"/>
      <c r="V19" s="21"/>
      <c r="W19" s="3"/>
      <c r="X19" s="21">
        <f>SUM(X20:Y24)</f>
        <v>4061571.3100000024</v>
      </c>
      <c r="Y19" s="21"/>
    </row>
    <row r="20" spans="1:25" ht="12" customHeight="1">
      <c r="A20" s="11" t="s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>
        <v>240940026.32</v>
      </c>
      <c r="N20" s="16"/>
      <c r="O20" s="16"/>
      <c r="P20" s="16">
        <v>243858810.61</v>
      </c>
      <c r="Q20" s="16"/>
      <c r="R20" s="16"/>
      <c r="S20" s="16"/>
      <c r="T20" s="16">
        <f>IF(P20&gt;M20,P20-M20,0)</f>
        <v>2918784.2900000215</v>
      </c>
      <c r="U20" s="16"/>
      <c r="V20" s="16"/>
      <c r="W20" s="3"/>
      <c r="X20" s="16">
        <f>IF(M20&gt;P20,M20-P20,0)</f>
        <v>0</v>
      </c>
      <c r="Y20" s="16"/>
    </row>
    <row r="21" spans="1:25" ht="11.25" customHeight="1">
      <c r="A21" s="11" t="s">
        <v>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6">
        <v>48678323.72</v>
      </c>
      <c r="N21" s="16"/>
      <c r="O21" s="16"/>
      <c r="P21" s="16">
        <v>48579984.83</v>
      </c>
      <c r="Q21" s="16"/>
      <c r="R21" s="16"/>
      <c r="S21" s="16"/>
      <c r="T21" s="16">
        <f>IF(P21&gt;M21,P21-M21,0)</f>
        <v>0</v>
      </c>
      <c r="U21" s="16"/>
      <c r="V21" s="16"/>
      <c r="W21" s="3"/>
      <c r="X21" s="16">
        <f>IF(M21&gt;P21,M21-P21,0)</f>
        <v>98338.8900000006</v>
      </c>
      <c r="Y21" s="16"/>
    </row>
    <row r="22" spans="1:25" ht="11.25" customHeight="1">
      <c r="A22" s="11" t="s">
        <v>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6">
        <v>33271703.53</v>
      </c>
      <c r="N22" s="16"/>
      <c r="O22" s="16"/>
      <c r="P22" s="16">
        <v>29308471.11</v>
      </c>
      <c r="Q22" s="16"/>
      <c r="R22" s="16"/>
      <c r="S22" s="16"/>
      <c r="T22" s="16">
        <f>IF(P22&gt;M22,P22-M22,0)</f>
        <v>0</v>
      </c>
      <c r="U22" s="16"/>
      <c r="V22" s="16"/>
      <c r="W22" s="3"/>
      <c r="X22" s="16">
        <f>IF(M22&gt;P22,M22-P22,0)</f>
        <v>3963232.420000002</v>
      </c>
      <c r="Y22" s="16"/>
    </row>
    <row r="23" spans="1:25" ht="11.25" customHeight="1">
      <c r="A23" s="11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6">
        <v>0</v>
      </c>
      <c r="N23" s="16"/>
      <c r="O23" s="16"/>
      <c r="P23" s="16">
        <v>0</v>
      </c>
      <c r="Q23" s="16"/>
      <c r="R23" s="16"/>
      <c r="S23" s="16"/>
      <c r="T23" s="16">
        <f>IF(P23&gt;M23,P23-M23,0)</f>
        <v>0</v>
      </c>
      <c r="U23" s="16"/>
      <c r="V23" s="16"/>
      <c r="W23" s="3"/>
      <c r="X23" s="16">
        <f>IF(M23&gt;P23,M23-P23,0)</f>
        <v>0</v>
      </c>
      <c r="Y23" s="16"/>
    </row>
    <row r="24" spans="1:25" ht="12" customHeight="1">
      <c r="A24" s="11" t="s">
        <v>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">
        <v>0</v>
      </c>
      <c r="N24" s="16"/>
      <c r="O24" s="16"/>
      <c r="P24" s="16">
        <v>0</v>
      </c>
      <c r="Q24" s="16"/>
      <c r="R24" s="16"/>
      <c r="S24" s="16"/>
      <c r="T24" s="16">
        <f>IF(P24&gt;M24,P24-M24,0)</f>
        <v>0</v>
      </c>
      <c r="U24" s="16"/>
      <c r="V24" s="16"/>
      <c r="W24" s="3"/>
      <c r="X24" s="16">
        <f>IF(M24&gt;P24,M24-P24,0)</f>
        <v>0</v>
      </c>
      <c r="Y24" s="16"/>
    </row>
    <row r="25" spans="1:25" ht="11.25" customHeight="1">
      <c r="A25" s="10" t="s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1">
        <f>SUM(M26:O29)</f>
        <v>50353808.620000005</v>
      </c>
      <c r="N25" s="21"/>
      <c r="O25" s="21"/>
      <c r="P25" s="21">
        <f>SUM(P26:S29)</f>
        <v>33090106.96</v>
      </c>
      <c r="Q25" s="21"/>
      <c r="R25" s="21"/>
      <c r="S25" s="21"/>
      <c r="T25" s="21">
        <f>SUM(T26:V29)</f>
        <v>0</v>
      </c>
      <c r="U25" s="21"/>
      <c r="V25" s="21"/>
      <c r="W25" s="3"/>
      <c r="X25" s="21">
        <f>SUM(X26:Y29)</f>
        <v>17263701.660000004</v>
      </c>
      <c r="Y25" s="21"/>
    </row>
    <row r="26" spans="1:25" ht="11.25" customHeight="1">
      <c r="A26" s="11" t="s">
        <v>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6">
        <v>21412687.23</v>
      </c>
      <c r="N26" s="16"/>
      <c r="O26" s="16"/>
      <c r="P26" s="16">
        <v>17196108.2</v>
      </c>
      <c r="Q26" s="16"/>
      <c r="R26" s="16"/>
      <c r="S26" s="16"/>
      <c r="T26" s="16">
        <f>IF(P26&gt;M26,P26-M26,0)</f>
        <v>0</v>
      </c>
      <c r="U26" s="16"/>
      <c r="V26" s="16"/>
      <c r="W26" s="3"/>
      <c r="X26" s="16">
        <f>IF(M26&gt;P26,M26-P26,0)</f>
        <v>4216579.030000001</v>
      </c>
      <c r="Y26" s="16"/>
    </row>
    <row r="27" spans="1:25" ht="12" customHeight="1">
      <c r="A27" s="11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6">
        <v>0</v>
      </c>
      <c r="N27" s="16"/>
      <c r="O27" s="16"/>
      <c r="P27" s="16">
        <v>0</v>
      </c>
      <c r="Q27" s="16"/>
      <c r="R27" s="16"/>
      <c r="S27" s="16"/>
      <c r="T27" s="16">
        <f>IF(P27&gt;M27,P27-M27,0)</f>
        <v>0</v>
      </c>
      <c r="U27" s="16"/>
      <c r="V27" s="16"/>
      <c r="W27" s="3"/>
      <c r="X27" s="16">
        <f>IF(M27&gt;P27,M27-P27,0)</f>
        <v>0</v>
      </c>
      <c r="Y27" s="16"/>
    </row>
    <row r="28" spans="1:25" ht="11.25" customHeight="1">
      <c r="A28" s="11" t="s">
        <v>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6">
        <v>28941121.39</v>
      </c>
      <c r="N28" s="16"/>
      <c r="O28" s="16"/>
      <c r="P28" s="16">
        <v>15893998.76</v>
      </c>
      <c r="Q28" s="16"/>
      <c r="R28" s="16"/>
      <c r="S28" s="16"/>
      <c r="T28" s="16">
        <f>IF(P28&gt;M28,P28-M28,0)</f>
        <v>0</v>
      </c>
      <c r="U28" s="16"/>
      <c r="V28" s="16"/>
      <c r="W28" s="3"/>
      <c r="X28" s="16">
        <f>IF(M28&gt;P28,M28-P28,0)</f>
        <v>13047122.63</v>
      </c>
      <c r="Y28" s="16"/>
    </row>
    <row r="29" spans="1:25" ht="11.25" customHeight="1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6">
        <v>0</v>
      </c>
      <c r="N29" s="16"/>
      <c r="O29" s="16"/>
      <c r="P29" s="16">
        <v>0</v>
      </c>
      <c r="Q29" s="16"/>
      <c r="R29" s="16"/>
      <c r="S29" s="16"/>
      <c r="T29" s="16">
        <f>IF(P29&gt;M29,P29-M29,0)</f>
        <v>0</v>
      </c>
      <c r="U29" s="16"/>
      <c r="V29" s="16"/>
      <c r="W29" s="3"/>
      <c r="X29" s="16">
        <f>IF(M29&gt;P29,M29-P29,0)</f>
        <v>0</v>
      </c>
      <c r="Y29" s="16"/>
    </row>
    <row r="30" spans="1:25" ht="12" customHeight="1">
      <c r="A30" s="10" t="s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1">
        <f>SUM(M31:O36)</f>
        <v>671763093.47</v>
      </c>
      <c r="N30" s="21"/>
      <c r="O30" s="21"/>
      <c r="P30" s="21">
        <f>SUM(P31:S36)</f>
        <v>660546523.55</v>
      </c>
      <c r="Q30" s="21"/>
      <c r="R30" s="21"/>
      <c r="S30" s="21"/>
      <c r="T30" s="21">
        <f>SUM(T31:V36)</f>
        <v>5603530.059999973</v>
      </c>
      <c r="U30" s="21"/>
      <c r="V30" s="21"/>
      <c r="W30" s="3"/>
      <c r="X30" s="21">
        <f>SUM(X31:Y36)</f>
        <v>16820099.98000001</v>
      </c>
      <c r="Y30" s="21"/>
    </row>
    <row r="31" spans="1:25" ht="11.25" customHeight="1">
      <c r="A31" s="11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6">
        <v>293106155.62</v>
      </c>
      <c r="N31" s="16"/>
      <c r="O31" s="16"/>
      <c r="P31" s="16">
        <v>297580971.89</v>
      </c>
      <c r="Q31" s="16"/>
      <c r="R31" s="16"/>
      <c r="S31" s="16"/>
      <c r="T31" s="16">
        <f aca="true" t="shared" si="0" ref="T31:T36">IF(P31&gt;M31,P31-M31,0)</f>
        <v>4474816.269999981</v>
      </c>
      <c r="U31" s="16"/>
      <c r="V31" s="16"/>
      <c r="W31" s="3"/>
      <c r="X31" s="16">
        <f aca="true" t="shared" si="1" ref="X31:X36">IF(M31&gt;P31,M31-P31,0)</f>
        <v>0</v>
      </c>
      <c r="Y31" s="16"/>
    </row>
    <row r="32" spans="1:25" ht="11.25" customHeight="1">
      <c r="A32" s="11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6">
        <v>9581252.31</v>
      </c>
      <c r="N32" s="16"/>
      <c r="O32" s="16"/>
      <c r="P32" s="16">
        <v>3177554.46</v>
      </c>
      <c r="Q32" s="16"/>
      <c r="R32" s="16"/>
      <c r="S32" s="16"/>
      <c r="T32" s="16">
        <f t="shared" si="0"/>
        <v>0</v>
      </c>
      <c r="U32" s="16"/>
      <c r="V32" s="16"/>
      <c r="W32" s="3"/>
      <c r="X32" s="16">
        <f t="shared" si="1"/>
        <v>6403697.850000001</v>
      </c>
      <c r="Y32" s="16"/>
    </row>
    <row r="33" spans="1:25" ht="12" customHeight="1">
      <c r="A33" s="11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6">
        <v>268744184.44</v>
      </c>
      <c r="N33" s="16"/>
      <c r="O33" s="16"/>
      <c r="P33" s="16">
        <v>261411704.73</v>
      </c>
      <c r="Q33" s="16"/>
      <c r="R33" s="16"/>
      <c r="S33" s="16"/>
      <c r="T33" s="16">
        <f t="shared" si="0"/>
        <v>0</v>
      </c>
      <c r="U33" s="16"/>
      <c r="V33" s="16"/>
      <c r="W33" s="3"/>
      <c r="X33" s="16">
        <f t="shared" si="1"/>
        <v>7332479.710000008</v>
      </c>
      <c r="Y33" s="16"/>
    </row>
    <row r="34" spans="1:25" ht="11.25" customHeight="1">
      <c r="A34" s="11" t="s">
        <v>18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6">
        <v>87513889.9</v>
      </c>
      <c r="N34" s="16"/>
      <c r="O34" s="16"/>
      <c r="P34" s="16">
        <v>88642603.69</v>
      </c>
      <c r="Q34" s="16"/>
      <c r="R34" s="16"/>
      <c r="S34" s="16"/>
      <c r="T34" s="16">
        <f t="shared" si="0"/>
        <v>1128713.7899999917</v>
      </c>
      <c r="U34" s="16"/>
      <c r="V34" s="16"/>
      <c r="W34" s="3"/>
      <c r="X34" s="16">
        <f t="shared" si="1"/>
        <v>0</v>
      </c>
      <c r="Y34" s="16"/>
    </row>
    <row r="35" spans="1:25" ht="12" customHeight="1">
      <c r="A35" s="11" t="s">
        <v>19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6">
        <v>0</v>
      </c>
      <c r="N35" s="16"/>
      <c r="O35" s="16"/>
      <c r="P35" s="16">
        <v>0</v>
      </c>
      <c r="Q35" s="16"/>
      <c r="R35" s="16"/>
      <c r="S35" s="16"/>
      <c r="T35" s="16">
        <f t="shared" si="0"/>
        <v>0</v>
      </c>
      <c r="U35" s="16"/>
      <c r="V35" s="16"/>
      <c r="W35" s="3"/>
      <c r="X35" s="16">
        <f t="shared" si="1"/>
        <v>0</v>
      </c>
      <c r="Y35" s="16"/>
    </row>
    <row r="36" spans="1:25" ht="11.25" customHeight="1">
      <c r="A36" s="11" t="s">
        <v>20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6">
        <v>12817611.2</v>
      </c>
      <c r="N36" s="16"/>
      <c r="O36" s="16"/>
      <c r="P36" s="16">
        <v>9733688.78</v>
      </c>
      <c r="Q36" s="16"/>
      <c r="R36" s="16"/>
      <c r="S36" s="16"/>
      <c r="T36" s="16">
        <f t="shared" si="0"/>
        <v>0</v>
      </c>
      <c r="U36" s="16"/>
      <c r="V36" s="16"/>
      <c r="W36" s="3"/>
      <c r="X36" s="16">
        <f t="shared" si="1"/>
        <v>3083922.42</v>
      </c>
      <c r="Y36" s="16"/>
    </row>
    <row r="37" spans="1:25" ht="11.25" customHeight="1">
      <c r="A37" s="10" t="s">
        <v>21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1">
        <f>SUM(M38:O44)</f>
        <v>1271439547.3</v>
      </c>
      <c r="N37" s="21"/>
      <c r="O37" s="21"/>
      <c r="P37" s="21">
        <f>SUM(P38:S44)</f>
        <v>1288017773.61</v>
      </c>
      <c r="Q37" s="21"/>
      <c r="R37" s="21"/>
      <c r="S37" s="21"/>
      <c r="T37" s="21">
        <f>SUM(T38:V44)</f>
        <v>17000470.339999944</v>
      </c>
      <c r="U37" s="21"/>
      <c r="V37" s="21"/>
      <c r="W37" s="3"/>
      <c r="X37" s="21">
        <f>SUM(X38:Y44)</f>
        <v>422244.03000000026</v>
      </c>
      <c r="Y37" s="21"/>
    </row>
    <row r="38" spans="1:25" ht="12" customHeight="1">
      <c r="A38" s="11" t="s">
        <v>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6">
        <v>3171297.45</v>
      </c>
      <c r="N38" s="16"/>
      <c r="O38" s="16"/>
      <c r="P38" s="16">
        <v>2749053.42</v>
      </c>
      <c r="Q38" s="16"/>
      <c r="R38" s="16"/>
      <c r="S38" s="16"/>
      <c r="T38" s="16">
        <f aca="true" t="shared" si="2" ref="T38:T44">IF(P38&gt;M38,P38-M38,0)</f>
        <v>0</v>
      </c>
      <c r="U38" s="16"/>
      <c r="V38" s="16"/>
      <c r="W38" s="3"/>
      <c r="X38" s="16">
        <f aca="true" t="shared" si="3" ref="X38:X44">IF(M38&gt;P38,M38-P38,0)</f>
        <v>422244.03000000026</v>
      </c>
      <c r="Y38" s="16"/>
    </row>
    <row r="39" spans="1:25" ht="11.25" customHeight="1">
      <c r="A39" s="11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6">
        <v>8924367.65</v>
      </c>
      <c r="N39" s="16"/>
      <c r="O39" s="16"/>
      <c r="P39" s="16">
        <v>22887499.93</v>
      </c>
      <c r="Q39" s="16"/>
      <c r="R39" s="16"/>
      <c r="S39" s="16"/>
      <c r="T39" s="16">
        <f t="shared" si="2"/>
        <v>13963132.28</v>
      </c>
      <c r="U39" s="16"/>
      <c r="V39" s="16"/>
      <c r="W39" s="3"/>
      <c r="X39" s="16">
        <f t="shared" si="3"/>
        <v>0</v>
      </c>
      <c r="Y39" s="16"/>
    </row>
    <row r="40" spans="1:25" ht="11.25" customHeight="1">
      <c r="A40" s="11" t="s">
        <v>23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6">
        <v>0</v>
      </c>
      <c r="N40" s="16"/>
      <c r="O40" s="16"/>
      <c r="P40" s="16">
        <v>0</v>
      </c>
      <c r="Q40" s="16"/>
      <c r="R40" s="16"/>
      <c r="S40" s="16"/>
      <c r="T40" s="16">
        <f t="shared" si="2"/>
        <v>0</v>
      </c>
      <c r="U40" s="16"/>
      <c r="V40" s="16"/>
      <c r="W40" s="3"/>
      <c r="X40" s="16">
        <f t="shared" si="3"/>
        <v>0</v>
      </c>
      <c r="Y40" s="16"/>
    </row>
    <row r="41" spans="1:25" ht="12" customHeight="1">
      <c r="A41" s="11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6">
        <v>0</v>
      </c>
      <c r="N41" s="16"/>
      <c r="O41" s="16"/>
      <c r="P41" s="16">
        <v>0</v>
      </c>
      <c r="Q41" s="16"/>
      <c r="R41" s="16"/>
      <c r="S41" s="16"/>
      <c r="T41" s="16">
        <f t="shared" si="2"/>
        <v>0</v>
      </c>
      <c r="U41" s="16"/>
      <c r="V41" s="16"/>
      <c r="W41" s="3"/>
      <c r="X41" s="16">
        <f t="shared" si="3"/>
        <v>0</v>
      </c>
      <c r="Y41" s="16"/>
    </row>
    <row r="42" spans="1:25" ht="11.25" customHeight="1">
      <c r="A42" s="11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6">
        <v>1259343882.2</v>
      </c>
      <c r="N42" s="16"/>
      <c r="O42" s="16"/>
      <c r="P42" s="16">
        <v>1262381220.26</v>
      </c>
      <c r="Q42" s="16"/>
      <c r="R42" s="16"/>
      <c r="S42" s="16"/>
      <c r="T42" s="16">
        <f t="shared" si="2"/>
        <v>3037338.059999943</v>
      </c>
      <c r="U42" s="16"/>
      <c r="V42" s="16"/>
      <c r="W42" s="3"/>
      <c r="X42" s="16">
        <f t="shared" si="3"/>
        <v>0</v>
      </c>
      <c r="Y42" s="16"/>
    </row>
    <row r="43" spans="1:25" ht="11.25" customHeight="1">
      <c r="A43" s="11" t="s">
        <v>26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6">
        <v>0</v>
      </c>
      <c r="N43" s="16"/>
      <c r="O43" s="16"/>
      <c r="P43" s="16">
        <v>0</v>
      </c>
      <c r="Q43" s="16"/>
      <c r="R43" s="16"/>
      <c r="S43" s="16"/>
      <c r="T43" s="16">
        <f t="shared" si="2"/>
        <v>0</v>
      </c>
      <c r="U43" s="16"/>
      <c r="V43" s="16"/>
      <c r="W43" s="3"/>
      <c r="X43" s="16">
        <f t="shared" si="3"/>
        <v>0</v>
      </c>
      <c r="Y43" s="16"/>
    </row>
    <row r="44" spans="1:25" ht="12" customHeight="1">
      <c r="A44" s="11" t="s">
        <v>27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6">
        <v>0</v>
      </c>
      <c r="N44" s="16"/>
      <c r="O44" s="16"/>
      <c r="P44" s="16">
        <v>0</v>
      </c>
      <c r="Q44" s="16"/>
      <c r="R44" s="16"/>
      <c r="S44" s="16"/>
      <c r="T44" s="16">
        <f t="shared" si="2"/>
        <v>0</v>
      </c>
      <c r="U44" s="16"/>
      <c r="V44" s="16"/>
      <c r="W44" s="3"/>
      <c r="X44" s="16">
        <f t="shared" si="3"/>
        <v>0</v>
      </c>
      <c r="Y44" s="16"/>
    </row>
    <row r="45" spans="1:25" ht="11.25" customHeight="1">
      <c r="A45" s="10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1">
        <v>695377457.79</v>
      </c>
      <c r="N45" s="21"/>
      <c r="O45" s="21"/>
      <c r="P45" s="21">
        <v>696686459.02</v>
      </c>
      <c r="Q45" s="21"/>
      <c r="R45" s="21"/>
      <c r="S45" s="21"/>
      <c r="T45" s="21">
        <f>IF(P45&gt;M45,P45-M45,0)</f>
        <v>1309001.230000019</v>
      </c>
      <c r="U45" s="21"/>
      <c r="V45" s="21"/>
      <c r="W45" s="3"/>
      <c r="X45" s="21">
        <f>IF(M45&gt;P45,M45-P45,0)</f>
        <v>0</v>
      </c>
      <c r="Y45" s="21"/>
    </row>
    <row r="46" spans="1:25" ht="12" customHeight="1">
      <c r="A46" s="11" t="s">
        <v>29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6">
        <v>240312368.94</v>
      </c>
      <c r="N46" s="16"/>
      <c r="O46" s="16"/>
      <c r="P46" s="16">
        <v>108751358.08</v>
      </c>
      <c r="Q46" s="16"/>
      <c r="R46" s="16"/>
      <c r="S46" s="16"/>
      <c r="T46" s="16">
        <f>IF(P46&gt;M46,P46-M46,0)</f>
        <v>0</v>
      </c>
      <c r="U46" s="16"/>
      <c r="V46" s="16"/>
      <c r="W46" s="3"/>
      <c r="X46" s="16">
        <f>IF(M46&gt;P46,M46-P46,0)</f>
        <v>131561010.86</v>
      </c>
      <c r="Y46" s="16"/>
    </row>
    <row r="47" spans="1:25" ht="11.25" customHeight="1">
      <c r="A47" s="11" t="s">
        <v>30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6">
        <v>136802335.74</v>
      </c>
      <c r="N47" s="16"/>
      <c r="O47" s="16"/>
      <c r="P47" s="16">
        <v>291496839.8</v>
      </c>
      <c r="Q47" s="16"/>
      <c r="R47" s="16"/>
      <c r="S47" s="16"/>
      <c r="T47" s="16">
        <f>IF(P47&gt;M47,P47-M47,0)</f>
        <v>154694504.06</v>
      </c>
      <c r="U47" s="16"/>
      <c r="V47" s="16"/>
      <c r="W47" s="3"/>
      <c r="X47" s="16">
        <f>IF(M47&gt;P47,M47-P47,0)</f>
        <v>0</v>
      </c>
      <c r="Y47" s="16"/>
    </row>
    <row r="48" spans="1:25" ht="11.25" customHeight="1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>
        <f>M19+M25+M30+M37+M45+M46+M47</f>
        <v>3388938665.4300003</v>
      </c>
      <c r="N48" s="21"/>
      <c r="O48" s="21"/>
      <c r="P48" s="21">
        <f>P19+P25+P30+P37+P45+P46+P47</f>
        <v>3400336327.57</v>
      </c>
      <c r="Q48" s="21"/>
      <c r="R48" s="21"/>
      <c r="S48" s="21"/>
      <c r="T48" s="21">
        <f>T19+T25+T30+T37+T45+T46+T47</f>
        <v>181526289.97999996</v>
      </c>
      <c r="U48" s="21"/>
      <c r="V48" s="21"/>
      <c r="W48" s="3"/>
      <c r="X48" s="21">
        <f>X19+X25+X30+X37+X45+X46+X47</f>
        <v>170128627.84000003</v>
      </c>
      <c r="Y48" s="21"/>
    </row>
    <row r="49" spans="1:25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4.75" customHeight="1">
      <c r="A50" s="2"/>
      <c r="B50" s="2"/>
      <c r="C50" s="26" t="s">
        <v>58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10.5" customHeight="1">
      <c r="A51" s="2"/>
      <c r="B51" s="2"/>
      <c r="C51" s="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"/>
    </row>
    <row r="52" spans="1:25" ht="2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0.5" customHeight="1">
      <c r="A53" s="2"/>
      <c r="B53" s="2"/>
      <c r="C53" s="2"/>
      <c r="D53" s="18" t="s">
        <v>57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"/>
    </row>
    <row r="54" spans="1:25" ht="10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0.5" customHeight="1">
      <c r="A55" s="2"/>
      <c r="B55" s="2"/>
      <c r="C55" s="2"/>
      <c r="D55" s="2"/>
      <c r="E55" s="18" t="s">
        <v>36</v>
      </c>
      <c r="F55" s="18"/>
      <c r="G55" s="18"/>
      <c r="H55" s="18"/>
      <c r="I55" s="2"/>
      <c r="J55" s="18" t="s">
        <v>41</v>
      </c>
      <c r="K55" s="18"/>
      <c r="L55" s="18"/>
      <c r="M55" s="18"/>
      <c r="N55" s="18"/>
      <c r="O55" s="2"/>
      <c r="P55" s="2"/>
      <c r="Q55" s="18" t="s">
        <v>47</v>
      </c>
      <c r="R55" s="18"/>
      <c r="S55" s="18"/>
      <c r="T55" s="18"/>
      <c r="U55" s="18"/>
      <c r="V55" s="18"/>
      <c r="W55" s="18"/>
      <c r="X55" s="2"/>
      <c r="Y55" s="2"/>
    </row>
    <row r="56" spans="1:25" ht="9" customHeight="1">
      <c r="A56" s="2"/>
      <c r="B56" s="2"/>
      <c r="C56" s="2"/>
      <c r="D56" s="2"/>
      <c r="E56" s="18" t="s">
        <v>37</v>
      </c>
      <c r="F56" s="18"/>
      <c r="G56" s="18"/>
      <c r="H56" s="18"/>
      <c r="I56" s="2"/>
      <c r="J56" s="18" t="s">
        <v>42</v>
      </c>
      <c r="K56" s="18"/>
      <c r="L56" s="18"/>
      <c r="M56" s="18"/>
      <c r="N56" s="18"/>
      <c r="O56" s="2"/>
      <c r="P56" s="2"/>
      <c r="Q56" s="18"/>
      <c r="R56" s="18"/>
      <c r="S56" s="18"/>
      <c r="T56" s="18"/>
      <c r="U56" s="18"/>
      <c r="V56" s="18"/>
      <c r="W56" s="18"/>
      <c r="X56" s="2"/>
      <c r="Y56" s="2"/>
    </row>
    <row r="57" spans="1:25" ht="1.5" customHeight="1">
      <c r="A57" s="2"/>
      <c r="B57" s="2"/>
      <c r="C57" s="2"/>
      <c r="D57" s="2"/>
      <c r="E57" s="18"/>
      <c r="F57" s="18"/>
      <c r="G57" s="18"/>
      <c r="H57" s="18"/>
      <c r="I57" s="2"/>
      <c r="J57" s="18"/>
      <c r="K57" s="18"/>
      <c r="L57" s="18"/>
      <c r="M57" s="18"/>
      <c r="N57" s="18"/>
      <c r="O57" s="2"/>
      <c r="P57" s="2"/>
      <c r="Q57" s="18" t="s">
        <v>48</v>
      </c>
      <c r="R57" s="18"/>
      <c r="S57" s="18"/>
      <c r="T57" s="18"/>
      <c r="U57" s="18"/>
      <c r="V57" s="18"/>
      <c r="W57" s="18"/>
      <c r="X57" s="2"/>
      <c r="Y57" s="2"/>
    </row>
    <row r="58" spans="1:25" ht="9.75" customHeight="1">
      <c r="A58" s="2"/>
      <c r="B58" s="2"/>
      <c r="C58" s="2"/>
      <c r="D58" s="2"/>
      <c r="E58" s="18"/>
      <c r="F58" s="18"/>
      <c r="G58" s="18"/>
      <c r="H58" s="18"/>
      <c r="I58" s="2"/>
      <c r="J58" s="18" t="s">
        <v>43</v>
      </c>
      <c r="K58" s="18"/>
      <c r="L58" s="18"/>
      <c r="M58" s="18"/>
      <c r="N58" s="18"/>
      <c r="O58" s="2"/>
      <c r="P58" s="2"/>
      <c r="Q58" s="18"/>
      <c r="R58" s="18"/>
      <c r="S58" s="18"/>
      <c r="T58" s="18"/>
      <c r="U58" s="18"/>
      <c r="V58" s="18"/>
      <c r="W58" s="18"/>
      <c r="X58" s="2"/>
      <c r="Y58" s="2"/>
    </row>
    <row r="59" spans="1:25" ht="1.5" customHeight="1">
      <c r="A59" s="2"/>
      <c r="B59" s="2"/>
      <c r="C59" s="2"/>
      <c r="D59" s="2"/>
      <c r="E59" s="18" t="s">
        <v>38</v>
      </c>
      <c r="F59" s="18"/>
      <c r="G59" s="18"/>
      <c r="H59" s="18"/>
      <c r="I59" s="2"/>
      <c r="J59" s="18"/>
      <c r="K59" s="18"/>
      <c r="L59" s="18"/>
      <c r="M59" s="18"/>
      <c r="N59" s="18"/>
      <c r="O59" s="2"/>
      <c r="P59" s="2"/>
      <c r="Q59" s="18" t="s">
        <v>49</v>
      </c>
      <c r="R59" s="18"/>
      <c r="S59" s="18"/>
      <c r="T59" s="18"/>
      <c r="U59" s="18"/>
      <c r="V59" s="18"/>
      <c r="W59" s="18"/>
      <c r="X59" s="2"/>
      <c r="Y59" s="2"/>
    </row>
    <row r="60" spans="1:25" ht="9" customHeight="1">
      <c r="A60" s="2"/>
      <c r="B60" s="2"/>
      <c r="C60" s="2"/>
      <c r="D60" s="2"/>
      <c r="E60" s="18"/>
      <c r="F60" s="18"/>
      <c r="G60" s="18"/>
      <c r="H60" s="18"/>
      <c r="I60" s="2"/>
      <c r="J60" s="2"/>
      <c r="K60" s="2"/>
      <c r="L60" s="2"/>
      <c r="M60" s="2"/>
      <c r="N60" s="2"/>
      <c r="O60" s="2"/>
      <c r="P60" s="2"/>
      <c r="Q60" s="18"/>
      <c r="R60" s="18"/>
      <c r="S60" s="18"/>
      <c r="T60" s="18"/>
      <c r="U60" s="18"/>
      <c r="V60" s="18"/>
      <c r="W60" s="18"/>
      <c r="X60" s="2"/>
      <c r="Y60" s="2"/>
    </row>
    <row r="61" spans="1:25" ht="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0.5" customHeight="1">
      <c r="A62" s="2"/>
      <c r="B62" s="2"/>
      <c r="C62" s="7" t="s">
        <v>33</v>
      </c>
      <c r="D62" s="7"/>
      <c r="E62" s="7"/>
      <c r="F62" s="7"/>
      <c r="G62" s="7"/>
      <c r="H62" s="7"/>
      <c r="I62" s="7"/>
      <c r="J62" s="7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0.5" customHeight="1">
      <c r="A63" s="2"/>
      <c r="B63" s="2"/>
      <c r="C63" s="7"/>
      <c r="D63" s="7"/>
      <c r="E63" s="7"/>
      <c r="F63" s="7"/>
      <c r="G63" s="7"/>
      <c r="H63" s="7"/>
      <c r="I63" s="7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5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1.25" customHeight="1">
      <c r="A65" s="2"/>
      <c r="B65" s="2"/>
      <c r="C65" s="7" t="s">
        <v>34</v>
      </c>
      <c r="D65" s="7"/>
      <c r="E65" s="7"/>
      <c r="F65" s="7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0.5" customHeight="1">
      <c r="A66" s="2"/>
      <c r="B66" s="2"/>
      <c r="C66" s="17" t="s">
        <v>35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2"/>
      <c r="T66" s="2"/>
      <c r="U66" s="2"/>
      <c r="V66" s="2"/>
      <c r="W66" s="2"/>
      <c r="X66" s="2"/>
      <c r="Y66" s="2"/>
    </row>
    <row r="67" spans="3:8" ht="12.75">
      <c r="C67" s="17" t="s">
        <v>54</v>
      </c>
      <c r="D67" s="17"/>
      <c r="E67" s="17"/>
      <c r="F67" s="17"/>
      <c r="G67" s="17"/>
      <c r="H67" s="17"/>
    </row>
    <row r="68" spans="3:12" ht="12.75">
      <c r="C68" s="17" t="s">
        <v>55</v>
      </c>
      <c r="D68" s="17"/>
      <c r="E68" s="17"/>
      <c r="F68" s="17"/>
      <c r="G68" s="17"/>
      <c r="H68" s="17"/>
      <c r="I68" s="17"/>
      <c r="J68" s="17"/>
      <c r="K68" s="17"/>
      <c r="L68" s="17"/>
    </row>
    <row r="69" spans="3:9" ht="12.75" customHeight="1">
      <c r="C69" s="17" t="s">
        <v>56</v>
      </c>
      <c r="D69" s="17"/>
      <c r="E69" s="17"/>
      <c r="F69" s="17"/>
      <c r="G69" s="17"/>
      <c r="H69" s="17"/>
      <c r="I69" s="17"/>
    </row>
  </sheetData>
  <sheetProtection/>
  <mergeCells count="201">
    <mergeCell ref="C50:Y50"/>
    <mergeCell ref="C67:H67"/>
    <mergeCell ref="C68:L68"/>
    <mergeCell ref="X40:Y40"/>
    <mergeCell ref="X41:Y41"/>
    <mergeCell ref="X42:Y42"/>
    <mergeCell ref="X43:Y43"/>
    <mergeCell ref="C63:I63"/>
    <mergeCell ref="X44:Y44"/>
    <mergeCell ref="X45:Y45"/>
    <mergeCell ref="T45:V45"/>
    <mergeCell ref="C69:I69"/>
    <mergeCell ref="X46:Y46"/>
    <mergeCell ref="X47:Y47"/>
    <mergeCell ref="X48:Y48"/>
    <mergeCell ref="T46:V46"/>
    <mergeCell ref="T47:V47"/>
    <mergeCell ref="T48:V48"/>
    <mergeCell ref="P46:S46"/>
    <mergeCell ref="P47:S47"/>
    <mergeCell ref="P48:S48"/>
    <mergeCell ref="X34:Y34"/>
    <mergeCell ref="X35:Y35"/>
    <mergeCell ref="X36:Y36"/>
    <mergeCell ref="X37:Y37"/>
    <mergeCell ref="X38:Y38"/>
    <mergeCell ref="X39:Y39"/>
    <mergeCell ref="X28:Y28"/>
    <mergeCell ref="X29:Y29"/>
    <mergeCell ref="X30:Y30"/>
    <mergeCell ref="X31:Y31"/>
    <mergeCell ref="X32:Y32"/>
    <mergeCell ref="X33:Y33"/>
    <mergeCell ref="X22:Y22"/>
    <mergeCell ref="X23:Y23"/>
    <mergeCell ref="X24:Y24"/>
    <mergeCell ref="X25:Y25"/>
    <mergeCell ref="X26:Y26"/>
    <mergeCell ref="X27:Y27"/>
    <mergeCell ref="U11:Y11"/>
    <mergeCell ref="V13:Y13"/>
    <mergeCell ref="W17:Y17"/>
    <mergeCell ref="X19:Y19"/>
    <mergeCell ref="X20:Y20"/>
    <mergeCell ref="X21:Y21"/>
    <mergeCell ref="T16:Y16"/>
    <mergeCell ref="T17:V17"/>
    <mergeCell ref="T19:V19"/>
    <mergeCell ref="T20:V20"/>
    <mergeCell ref="U1:Y1"/>
    <mergeCell ref="U2:Y3"/>
    <mergeCell ref="U4:Y5"/>
    <mergeCell ref="U6:Y6"/>
    <mergeCell ref="U7:Y7"/>
    <mergeCell ref="U8:Y8"/>
    <mergeCell ref="U9:Y9"/>
    <mergeCell ref="T40:V40"/>
    <mergeCell ref="T41:V41"/>
    <mergeCell ref="T42:V42"/>
    <mergeCell ref="T43:V43"/>
    <mergeCell ref="T44:V44"/>
    <mergeCell ref="T28:V28"/>
    <mergeCell ref="T29:V29"/>
    <mergeCell ref="T30:V30"/>
    <mergeCell ref="T31:V31"/>
    <mergeCell ref="T34:V34"/>
    <mergeCell ref="T35:V35"/>
    <mergeCell ref="T36:V36"/>
    <mergeCell ref="T37:V37"/>
    <mergeCell ref="T38:V38"/>
    <mergeCell ref="T39:V39"/>
    <mergeCell ref="T32:V32"/>
    <mergeCell ref="T33:V33"/>
    <mergeCell ref="T22:V22"/>
    <mergeCell ref="T23:V23"/>
    <mergeCell ref="T24:V24"/>
    <mergeCell ref="T25:V25"/>
    <mergeCell ref="T26:V26"/>
    <mergeCell ref="T27:V27"/>
    <mergeCell ref="T21:V21"/>
    <mergeCell ref="P43:S43"/>
    <mergeCell ref="P44:S44"/>
    <mergeCell ref="P45:S45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25:S25"/>
    <mergeCell ref="P26:S26"/>
    <mergeCell ref="P27:S27"/>
    <mergeCell ref="P28:S28"/>
    <mergeCell ref="P29:S29"/>
    <mergeCell ref="P30:S30"/>
    <mergeCell ref="M48:O48"/>
    <mergeCell ref="N13:Q13"/>
    <mergeCell ref="P17:S17"/>
    <mergeCell ref="P19:S19"/>
    <mergeCell ref="P20:S20"/>
    <mergeCell ref="P21:S21"/>
    <mergeCell ref="P22:S22"/>
    <mergeCell ref="P23:S23"/>
    <mergeCell ref="P24:S24"/>
    <mergeCell ref="M42:O42"/>
    <mergeCell ref="M43:O43"/>
    <mergeCell ref="M44:O44"/>
    <mergeCell ref="M45:O45"/>
    <mergeCell ref="M46:O46"/>
    <mergeCell ref="M47:O47"/>
    <mergeCell ref="M36:O36"/>
    <mergeCell ref="M37:O37"/>
    <mergeCell ref="M38:O38"/>
    <mergeCell ref="M39:O39"/>
    <mergeCell ref="M40:O40"/>
    <mergeCell ref="M28:O28"/>
    <mergeCell ref="M29:O29"/>
    <mergeCell ref="M41:O41"/>
    <mergeCell ref="M30:O30"/>
    <mergeCell ref="M31:O31"/>
    <mergeCell ref="M32:O32"/>
    <mergeCell ref="M33:O33"/>
    <mergeCell ref="M34:O34"/>
    <mergeCell ref="M35:O35"/>
    <mergeCell ref="J55:N55"/>
    <mergeCell ref="J56:N57"/>
    <mergeCell ref="M16:S16"/>
    <mergeCell ref="M17:O17"/>
    <mergeCell ref="M19:O19"/>
    <mergeCell ref="M20:O20"/>
    <mergeCell ref="M24:O24"/>
    <mergeCell ref="M25:O25"/>
    <mergeCell ref="M26:O26"/>
    <mergeCell ref="M27:O27"/>
    <mergeCell ref="C66:R66"/>
    <mergeCell ref="D53:X53"/>
    <mergeCell ref="E55:H55"/>
    <mergeCell ref="E56:H58"/>
    <mergeCell ref="E59:H60"/>
    <mergeCell ref="J58:N59"/>
    <mergeCell ref="Q55:W56"/>
    <mergeCell ref="Q57:W58"/>
    <mergeCell ref="Q59:W60"/>
    <mergeCell ref="A47:L47"/>
    <mergeCell ref="A48:L48"/>
    <mergeCell ref="B14:Y14"/>
    <mergeCell ref="B15:Y15"/>
    <mergeCell ref="C62:K62"/>
    <mergeCell ref="C65:G65"/>
    <mergeCell ref="M21:O21"/>
    <mergeCell ref="M22:O22"/>
    <mergeCell ref="M23:O23"/>
    <mergeCell ref="A41:L41"/>
    <mergeCell ref="A42:L42"/>
    <mergeCell ref="A43:L43"/>
    <mergeCell ref="A44:L44"/>
    <mergeCell ref="A45:L45"/>
    <mergeCell ref="A46:L46"/>
    <mergeCell ref="A35:L35"/>
    <mergeCell ref="A36:L36"/>
    <mergeCell ref="A37:L37"/>
    <mergeCell ref="A38:L38"/>
    <mergeCell ref="A39:L39"/>
    <mergeCell ref="A40:L40"/>
    <mergeCell ref="A29:L29"/>
    <mergeCell ref="A30:L30"/>
    <mergeCell ref="A31:L31"/>
    <mergeCell ref="A32:L32"/>
    <mergeCell ref="A33:L33"/>
    <mergeCell ref="A34:L34"/>
    <mergeCell ref="A23:L23"/>
    <mergeCell ref="A24:L24"/>
    <mergeCell ref="A25:L25"/>
    <mergeCell ref="A26:L26"/>
    <mergeCell ref="A27:L27"/>
    <mergeCell ref="A28:L28"/>
    <mergeCell ref="A19:L19"/>
    <mergeCell ref="A20:L20"/>
    <mergeCell ref="A21:L21"/>
    <mergeCell ref="A22:L22"/>
    <mergeCell ref="A1:E8"/>
    <mergeCell ref="A9:E9"/>
    <mergeCell ref="A10:Y10"/>
    <mergeCell ref="A11:E11"/>
    <mergeCell ref="A12:Y12"/>
    <mergeCell ref="G7:T7"/>
    <mergeCell ref="A13:J13"/>
    <mergeCell ref="G1:T2"/>
    <mergeCell ref="G3:T4"/>
    <mergeCell ref="G5:T5"/>
    <mergeCell ref="G6:T6"/>
    <mergeCell ref="A16:L17"/>
    <mergeCell ref="G8:T8"/>
    <mergeCell ref="G9:T9"/>
    <mergeCell ref="G11:T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2023-04-26T13:45:41Z</cp:lastPrinted>
  <dcterms:created xsi:type="dcterms:W3CDTF">2022-03-10T12:34:48Z</dcterms:created>
  <dcterms:modified xsi:type="dcterms:W3CDTF">2023-04-26T13:45:43Z</dcterms:modified>
  <cp:category/>
  <cp:version/>
  <cp:contentType/>
  <cp:contentStatus/>
</cp:coreProperties>
</file>