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activeTab="0"/>
  </bookViews>
  <sheets>
    <sheet name="Sheet" sheetId="1" r:id="rId1"/>
  </sheets>
  <definedNames>
    <definedName name="_xlnm.Print_Area" localSheetId="0">'Sheet'!$A$1:$S$102</definedName>
  </definedNames>
  <calcPr fullCalcOnLoad="1"/>
</workbook>
</file>

<file path=xl/sharedStrings.xml><?xml version="1.0" encoding="utf-8"?>
<sst xmlns="http://schemas.openxmlformats.org/spreadsheetml/2006/main" count="93" uniqueCount="65">
  <si>
    <t>RELATÓRIO ANEXO 13</t>
  </si>
  <si>
    <t>Anexo 13 - Balanço Financeiro</t>
  </si>
  <si>
    <t>I N G R E S S O S</t>
  </si>
  <si>
    <t>RECEITA ORÇAMENTÁRIA</t>
  </si>
  <si>
    <t xml:space="preserve">  Ordinária</t>
  </si>
  <si>
    <t xml:space="preserve">  Vinculada</t>
  </si>
  <si>
    <t xml:space="preserve">    Alienação de Bens</t>
  </si>
  <si>
    <t xml:space="preserve">    Contribuição de Intervenção no Dominíio Econômico - CIDE</t>
  </si>
  <si>
    <t xml:space="preserve">    Educação</t>
  </si>
  <si>
    <t xml:space="preserve">    Saúde</t>
  </si>
  <si>
    <t xml:space="preserve">    Trânsito</t>
  </si>
  <si>
    <t xml:space="preserve">    Assistência Social</t>
  </si>
  <si>
    <t xml:space="preserve">    Regime Próprio de Previdência</t>
  </si>
  <si>
    <t xml:space="preserve">    Royalties da Exploração do Petróleo e Gás Natural</t>
  </si>
  <si>
    <t xml:space="preserve">    Convênio com Recursos Ordinários</t>
  </si>
  <si>
    <t xml:space="preserve">    Transferências Especiais da União</t>
  </si>
  <si>
    <t xml:space="preserve">    Transferências Especiais da União - COVID</t>
  </si>
  <si>
    <t xml:space="preserve">    (-) Deduções da Receita Orçamentária</t>
  </si>
  <si>
    <t>TRANSFERÊNCIAS FINANCEIRAS RECEBIDAS</t>
  </si>
  <si>
    <t>RECEBIMENTOS EXTRA-ORÇAMENTÁRIOS</t>
  </si>
  <si>
    <t xml:space="preserve">  RESTOS A PAGAR</t>
  </si>
  <si>
    <t xml:space="preserve">    Inscritos no período</t>
  </si>
  <si>
    <t xml:space="preserve">  SERVIÇO DA DÍVIDA A PAGAR</t>
  </si>
  <si>
    <t xml:space="preserve">  DEPÓSITOS</t>
  </si>
  <si>
    <t xml:space="preserve">    Recebidos no período</t>
  </si>
  <si>
    <t xml:space="preserve">  OUTRAS MOVIMENTAÇÕES EXTRA-ORÇAMENTÁRIAS</t>
  </si>
  <si>
    <t xml:space="preserve">    Conforme Anexo 13-A</t>
  </si>
  <si>
    <t>SALDO EM ESPÉCIE DO EXERCÍCIO ANTERIOR</t>
  </si>
  <si>
    <t xml:space="preserve">  DISPONÍVEL EM MOEDA NACIONAL</t>
  </si>
  <si>
    <t xml:space="preserve">    Caixa</t>
  </si>
  <si>
    <t xml:space="preserve">    Bancos c/Movimento</t>
  </si>
  <si>
    <t xml:space="preserve">    Aplicações Financeiras de Liquidez Imediata</t>
  </si>
  <si>
    <t xml:space="preserve">    Investimentos e Aplicações Temporárias a Curto Prazo</t>
  </si>
  <si>
    <t>TOTAL</t>
  </si>
  <si>
    <t>DISPÊNDIOS</t>
  </si>
  <si>
    <t>DESPESA ORÇAMENTÁRIA</t>
  </si>
  <si>
    <t xml:space="preserve">     Desvinculação de Receitas Municipais - DRM</t>
  </si>
  <si>
    <t>TRANSFERÊNCIAS FINANCEIRAS CONCEDIDAS</t>
  </si>
  <si>
    <t>PAGAMENTOS EXTRA-ORÇAMENTÁRIOS</t>
  </si>
  <si>
    <t xml:space="preserve">    Liquidados no período</t>
  </si>
  <si>
    <t xml:space="preserve">    Restituições no período</t>
  </si>
  <si>
    <t>SALDO EM ESPÉCIE P/O EXERCÍCIO SEGUINTE</t>
  </si>
  <si>
    <t>Balanço elaborado conforme instruções do  TCE/SP</t>
  </si>
  <si>
    <t>ENTIDADE(S):</t>
  </si>
  <si>
    <t>01 - PREFEITURA MUNICIPAL</t>
  </si>
  <si>
    <t>SAO JOAO DA BOA VISTA, 31 de dezembro de 2021</t>
  </si>
  <si>
    <t>Diogo Leonel das Chagas</t>
  </si>
  <si>
    <t>Diretor do Departamento de Finanças</t>
  </si>
  <si>
    <t>.: ..</t>
  </si>
  <si>
    <t>PREFEITURA MUNICIPAL DE SAO JOAO DA BOA VISTA</t>
  </si>
  <si>
    <t>CNPJ: 46.429.379/0001-50</t>
  </si>
  <si>
    <t>Priscila Mauricio Conti</t>
  </si>
  <si>
    <t>Contador</t>
  </si>
  <si>
    <t>CRC: 1SP303058/O-6</t>
  </si>
  <si>
    <t>EXERCÍCIO ATUAL</t>
  </si>
  <si>
    <t>Maria Teresinha de Jesus Pedroza</t>
  </si>
  <si>
    <t>Prefeita Municipal</t>
  </si>
  <si>
    <t>.: .....</t>
  </si>
  <si>
    <t>EXERCÍCIO ANTERIOR</t>
  </si>
  <si>
    <t>Página 1 / 1</t>
  </si>
  <si>
    <t>Sistema CECAM</t>
  </si>
  <si>
    <t>02 - CAMARA MUNICIPAL</t>
  </si>
  <si>
    <t>03 - INSTITUTO DE PREVIDÊNCIA - SJBVISTA</t>
  </si>
  <si>
    <t>04 - CENTRO UNIV. FAC. ASSOC. ENSINO - UNIFAE</t>
  </si>
  <si>
    <t xml:space="preserve">* Nota Explicativa: O Saldo de Caixa e Equivalentes de Caixa do Ano Anterior (322.327.017,36) não confere com o demonstrado na linha "SALDO EM ESPÉCIE DO EXERCÍCIO ANTERIOR" (292.644.708,30) do exercício atual por alteração no layout do demonstrativo pelo AUDESP, desconsiderando para 2021, as contas 1.1.4 no Anexo 13A. 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</si>
</sst>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 Nova"/>
      <family val="2"/>
    </font>
    <font>
      <b/>
      <sz val="8"/>
      <name val="Arial Nova"/>
      <family val="2"/>
    </font>
    <font>
      <sz val="7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23"/>
      <name val="Calibri"/>
      <family val="2"/>
    </font>
    <font>
      <sz val="11"/>
      <color indexed="10"/>
      <name val="Calibri"/>
      <family val="2"/>
    </font>
    <font>
      <i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applyFill="0" applyBorder="0" applyAlignment="0" quotePrefix="1">
      <protection locked="0"/>
    </xf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quotePrefix="1"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5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5" fillId="0" borderId="0" xfId="0" applyNumberFormat="1" applyFont="1" applyFill="1" applyBorder="1" applyAlignment="1" applyProtection="1">
      <alignment horizontal="righ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left" wrapText="1" shrinkToFit="1"/>
      <protection/>
    </xf>
    <xf numFmtId="0" fontId="1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11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0" fontId="7" fillId="0" borderId="10" xfId="0" applyNumberFormat="1" applyFont="1" applyFill="1" applyBorder="1" applyAlignment="1" applyProtection="1">
      <alignment horizontal="center" vertical="center" wrapText="1" shrinkToFit="1"/>
      <protection/>
    </xf>
    <xf numFmtId="49" fontId="10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7" fillId="0" borderId="0" xfId="0" applyNumberFormat="1" applyFont="1" applyFill="1" applyBorder="1" applyAlignment="1" applyProtection="1">
      <alignment horizontal="left" vertical="center" wrapText="1" shrinkToFit="1"/>
      <protection/>
    </xf>
    <xf numFmtId="0" fontId="11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9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7" fillId="0" borderId="11" xfId="0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19</xdr:col>
      <xdr:colOff>0</xdr:colOff>
      <xdr:row>10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7353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showGridLines="0" tabSelected="1" zoomScale="140" zoomScaleNormal="140" zoomScalePageLayoutView="0" workbookViewId="0" topLeftCell="A65">
      <selection activeCell="J75" sqref="J75:N75"/>
    </sheetView>
  </sheetViews>
  <sheetFormatPr defaultColWidth="9.140625" defaultRowHeight="12.75"/>
  <cols>
    <col min="1" max="1" width="3.57421875" style="0" customWidth="1"/>
    <col min="2" max="2" width="4.140625" style="0" customWidth="1"/>
    <col min="3" max="3" width="3.28125" style="0" customWidth="1"/>
    <col min="4" max="4" width="2.7109375" style="0" customWidth="1"/>
    <col min="5" max="5" width="5.00390625" style="0" customWidth="1"/>
    <col min="6" max="6" width="12.28125" style="0" customWidth="1"/>
    <col min="7" max="7" width="8.140625" style="0" customWidth="1"/>
    <col min="8" max="8" width="1.8515625" style="0" customWidth="1"/>
    <col min="9" max="9" width="15.140625" style="0" customWidth="1"/>
    <col min="10" max="10" width="5.421875" style="0" customWidth="1"/>
    <col min="11" max="11" width="0.9921875" style="0" customWidth="1"/>
    <col min="12" max="12" width="8.140625" style="0" customWidth="1"/>
    <col min="13" max="13" width="4.7109375" style="0" customWidth="1"/>
    <col min="14" max="14" width="8.140625" style="0" customWidth="1"/>
    <col min="15" max="15" width="6.140625" style="0" customWidth="1"/>
    <col min="16" max="16" width="3.28125" style="0" customWidth="1"/>
    <col min="17" max="17" width="0.9921875" style="0" customWidth="1"/>
    <col min="18" max="18" width="4.140625" style="0" customWidth="1"/>
    <col min="19" max="19" width="12.140625" style="0" customWidth="1"/>
  </cols>
  <sheetData>
    <row r="1" spans="1:19" ht="10.5" customHeight="1">
      <c r="A1" s="10"/>
      <c r="B1" s="10"/>
      <c r="C1" s="10"/>
      <c r="D1" s="1"/>
      <c r="E1" s="22" t="s">
        <v>49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7"/>
      <c r="Q1" s="7"/>
      <c r="R1" s="7"/>
      <c r="S1" s="7"/>
    </row>
    <row r="2" spans="1:19" ht="4.5" customHeight="1">
      <c r="A2" s="10"/>
      <c r="B2" s="10"/>
      <c r="C2" s="10"/>
      <c r="D2" s="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6"/>
      <c r="Q2" s="6"/>
      <c r="R2" s="6"/>
      <c r="S2" s="6"/>
    </row>
    <row r="3" spans="1:19" ht="6.75" customHeight="1">
      <c r="A3" s="10"/>
      <c r="B3" s="10"/>
      <c r="C3" s="10"/>
      <c r="D3" s="1"/>
      <c r="E3" s="18" t="s">
        <v>50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6"/>
      <c r="Q3" s="6"/>
      <c r="R3" s="6"/>
      <c r="S3" s="6"/>
    </row>
    <row r="4" spans="1:19" ht="4.5" customHeight="1">
      <c r="A4" s="10"/>
      <c r="B4" s="10"/>
      <c r="C4" s="10"/>
      <c r="D4" s="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6"/>
      <c r="Q4" s="6"/>
      <c r="R4" s="6"/>
      <c r="S4" s="6"/>
    </row>
    <row r="5" spans="1:19" ht="6" customHeight="1">
      <c r="A5" s="10"/>
      <c r="B5" s="10"/>
      <c r="C5" s="10"/>
      <c r="D5" s="1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6"/>
      <c r="Q5" s="6"/>
      <c r="R5" s="6"/>
      <c r="S5" s="6"/>
    </row>
    <row r="6" spans="1:19" ht="11.25" customHeight="1">
      <c r="A6" s="10"/>
      <c r="B6" s="10"/>
      <c r="C6" s="10"/>
      <c r="D6" s="1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7" t="s">
        <v>59</v>
      </c>
      <c r="Q6" s="7"/>
      <c r="R6" s="7"/>
      <c r="S6" s="7"/>
    </row>
    <row r="7" spans="1:19" ht="10.5" customHeight="1">
      <c r="A7" s="10"/>
      <c r="B7" s="10"/>
      <c r="C7" s="10"/>
      <c r="D7" s="1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6" t="s">
        <v>60</v>
      </c>
      <c r="Q7" s="6"/>
      <c r="R7" s="6"/>
      <c r="S7" s="6"/>
    </row>
    <row r="8" spans="1:19" ht="3.75" customHeight="1">
      <c r="A8" s="10"/>
      <c r="B8" s="10"/>
      <c r="C8" s="10"/>
      <c r="D8" s="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3.75" customHeight="1">
      <c r="A9" s="9"/>
      <c r="B9" s="9"/>
      <c r="C9" s="9"/>
      <c r="D9" s="1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ht="1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1.5" customHeight="1">
      <c r="A11" s="9"/>
      <c r="B11" s="9"/>
      <c r="C11" s="9"/>
      <c r="D11" s="1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7.25" customHeight="1">
      <c r="A12" s="12" t="s">
        <v>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.5" customHeight="1">
      <c r="A13" s="21" t="s">
        <v>1</v>
      </c>
      <c r="B13" s="21"/>
      <c r="C13" s="21"/>
      <c r="D13" s="21"/>
      <c r="E13" s="21"/>
      <c r="F13" s="21"/>
      <c r="G13" s="21"/>
      <c r="H13" s="21"/>
      <c r="I13" s="2"/>
      <c r="J13" s="2"/>
      <c r="K13" s="2"/>
      <c r="L13" s="2"/>
      <c r="M13" s="2"/>
      <c r="N13" s="2"/>
      <c r="O13" s="2"/>
      <c r="P13" s="2"/>
      <c r="Q13" s="13">
        <v>14</v>
      </c>
      <c r="R13" s="13"/>
      <c r="S13" s="13"/>
    </row>
    <row r="14" spans="1:19" ht="12" customHeight="1">
      <c r="A14" s="21"/>
      <c r="B14" s="21"/>
      <c r="C14" s="21"/>
      <c r="D14" s="21"/>
      <c r="E14" s="21"/>
      <c r="F14" s="21"/>
      <c r="G14" s="21"/>
      <c r="H14" s="21"/>
      <c r="I14" s="13">
        <v>2021</v>
      </c>
      <c r="J14" s="13"/>
      <c r="K14" s="2"/>
      <c r="L14" s="2"/>
      <c r="M14" s="2"/>
      <c r="N14" s="2"/>
      <c r="O14" s="2"/>
      <c r="P14" s="2"/>
      <c r="Q14" s="13"/>
      <c r="R14" s="13"/>
      <c r="S14" s="13"/>
    </row>
    <row r="15" spans="1:19" ht="1.5" customHeight="1">
      <c r="A15" s="21"/>
      <c r="B15" s="21"/>
      <c r="C15" s="21"/>
      <c r="D15" s="21"/>
      <c r="E15" s="21"/>
      <c r="F15" s="21"/>
      <c r="G15" s="21"/>
      <c r="H15" s="21"/>
      <c r="I15" s="13"/>
      <c r="J15" s="13"/>
      <c r="K15" s="2"/>
      <c r="L15" s="2"/>
      <c r="M15" s="2"/>
      <c r="N15" s="2"/>
      <c r="O15" s="2"/>
      <c r="P15" s="2"/>
      <c r="Q15" s="2"/>
      <c r="R15" s="2"/>
      <c r="S15" s="2"/>
    </row>
    <row r="16" spans="1:19" ht="9" customHeight="1">
      <c r="A16" s="23" t="s">
        <v>2</v>
      </c>
      <c r="B16" s="23"/>
      <c r="C16" s="23"/>
      <c r="D16" s="23"/>
      <c r="E16" s="23"/>
      <c r="F16" s="23"/>
      <c r="G16" s="23"/>
      <c r="H16" s="23"/>
      <c r="I16" s="23"/>
      <c r="J16" s="16" t="s">
        <v>54</v>
      </c>
      <c r="K16" s="16"/>
      <c r="L16" s="16"/>
      <c r="M16" s="16"/>
      <c r="N16" s="16"/>
      <c r="O16" s="16" t="s">
        <v>58</v>
      </c>
      <c r="P16" s="16"/>
      <c r="Q16" s="16"/>
      <c r="R16" s="16"/>
      <c r="S16" s="16"/>
    </row>
    <row r="17" spans="1:19" ht="9" customHeight="1">
      <c r="A17" s="17" t="s">
        <v>3</v>
      </c>
      <c r="B17" s="17"/>
      <c r="C17" s="17"/>
      <c r="D17" s="17"/>
      <c r="E17" s="17"/>
      <c r="F17" s="17"/>
      <c r="G17" s="17"/>
      <c r="H17" s="17"/>
      <c r="I17" s="17"/>
      <c r="J17" s="5">
        <f>J18+J19+J31</f>
        <v>451866294.96</v>
      </c>
      <c r="K17" s="5"/>
      <c r="L17" s="5"/>
      <c r="M17" s="5"/>
      <c r="N17" s="5"/>
      <c r="O17" s="5">
        <f>O18+O19+O31</f>
        <v>419190463.51000005</v>
      </c>
      <c r="P17" s="5"/>
      <c r="Q17" s="5"/>
      <c r="R17" s="5"/>
      <c r="S17" s="5"/>
    </row>
    <row r="18" spans="1:19" ht="9" customHeight="1">
      <c r="A18" s="17" t="s">
        <v>4</v>
      </c>
      <c r="B18" s="17"/>
      <c r="C18" s="17"/>
      <c r="D18" s="17"/>
      <c r="E18" s="17"/>
      <c r="F18" s="17"/>
      <c r="G18" s="17"/>
      <c r="H18" s="17"/>
      <c r="I18" s="17"/>
      <c r="J18" s="5">
        <v>312217689.09</v>
      </c>
      <c r="K18" s="5"/>
      <c r="L18" s="5"/>
      <c r="M18" s="5"/>
      <c r="N18" s="5"/>
      <c r="O18" s="5">
        <v>261405911.25</v>
      </c>
      <c r="P18" s="5"/>
      <c r="Q18" s="5"/>
      <c r="R18" s="5"/>
      <c r="S18" s="5"/>
    </row>
    <row r="19" spans="1:19" ht="9.75" customHeight="1">
      <c r="A19" s="17" t="s">
        <v>5</v>
      </c>
      <c r="B19" s="17"/>
      <c r="C19" s="17"/>
      <c r="D19" s="17"/>
      <c r="E19" s="17"/>
      <c r="F19" s="17"/>
      <c r="G19" s="17"/>
      <c r="H19" s="17"/>
      <c r="I19" s="17"/>
      <c r="J19" s="5">
        <f>SUM(J20:N30)</f>
        <v>169523182.66</v>
      </c>
      <c r="K19" s="5"/>
      <c r="L19" s="5"/>
      <c r="M19" s="5"/>
      <c r="N19" s="5"/>
      <c r="O19" s="5">
        <f>SUM(O20:S30)</f>
        <v>180870387.70000002</v>
      </c>
      <c r="P19" s="5"/>
      <c r="Q19" s="5"/>
      <c r="R19" s="5"/>
      <c r="S19" s="5"/>
    </row>
    <row r="20" spans="1:19" ht="9" customHeight="1">
      <c r="A20" s="17" t="s">
        <v>6</v>
      </c>
      <c r="B20" s="17"/>
      <c r="C20" s="17"/>
      <c r="D20" s="17"/>
      <c r="E20" s="17"/>
      <c r="F20" s="17"/>
      <c r="G20" s="17"/>
      <c r="H20" s="17"/>
      <c r="I20" s="17"/>
      <c r="J20" s="5">
        <v>0</v>
      </c>
      <c r="K20" s="5"/>
      <c r="L20" s="5"/>
      <c r="M20" s="5"/>
      <c r="N20" s="5"/>
      <c r="O20" s="5">
        <v>548.99</v>
      </c>
      <c r="P20" s="5"/>
      <c r="Q20" s="5"/>
      <c r="R20" s="5"/>
      <c r="S20" s="5"/>
    </row>
    <row r="21" spans="1:19" ht="9.75" customHeight="1">
      <c r="A21" s="17" t="s">
        <v>7</v>
      </c>
      <c r="B21" s="17"/>
      <c r="C21" s="17"/>
      <c r="D21" s="17"/>
      <c r="E21" s="17"/>
      <c r="F21" s="17"/>
      <c r="G21" s="17"/>
      <c r="H21" s="17"/>
      <c r="I21" s="17"/>
      <c r="J21" s="5">
        <v>46731</v>
      </c>
      <c r="K21" s="5"/>
      <c r="L21" s="5"/>
      <c r="M21" s="5"/>
      <c r="N21" s="5"/>
      <c r="O21" s="5">
        <v>71076.37</v>
      </c>
      <c r="P21" s="5"/>
      <c r="Q21" s="5"/>
      <c r="R21" s="5"/>
      <c r="S21" s="5"/>
    </row>
    <row r="22" spans="1:19" ht="9" customHeight="1">
      <c r="A22" s="17" t="s">
        <v>8</v>
      </c>
      <c r="B22" s="17"/>
      <c r="C22" s="17"/>
      <c r="D22" s="17"/>
      <c r="E22" s="17"/>
      <c r="F22" s="17"/>
      <c r="G22" s="17"/>
      <c r="H22" s="17"/>
      <c r="I22" s="17"/>
      <c r="J22" s="5">
        <v>53858366.85</v>
      </c>
      <c r="K22" s="5"/>
      <c r="L22" s="5"/>
      <c r="M22" s="5"/>
      <c r="N22" s="5"/>
      <c r="O22" s="5">
        <v>41937765.34</v>
      </c>
      <c r="P22" s="5"/>
      <c r="Q22" s="5"/>
      <c r="R22" s="5"/>
      <c r="S22" s="5"/>
    </row>
    <row r="23" spans="1:19" ht="9.75" customHeight="1">
      <c r="A23" s="17" t="s">
        <v>9</v>
      </c>
      <c r="B23" s="17"/>
      <c r="C23" s="17"/>
      <c r="D23" s="17"/>
      <c r="E23" s="17"/>
      <c r="F23" s="17"/>
      <c r="G23" s="17"/>
      <c r="H23" s="17"/>
      <c r="I23" s="17"/>
      <c r="J23" s="5">
        <v>45051363.22</v>
      </c>
      <c r="K23" s="5"/>
      <c r="L23" s="5"/>
      <c r="M23" s="5"/>
      <c r="N23" s="5"/>
      <c r="O23" s="5">
        <v>49607466.96</v>
      </c>
      <c r="P23" s="5"/>
      <c r="Q23" s="5"/>
      <c r="R23" s="5"/>
      <c r="S23" s="5"/>
    </row>
    <row r="24" spans="1:19" ht="9" customHeight="1">
      <c r="A24" s="17" t="s">
        <v>10</v>
      </c>
      <c r="B24" s="17"/>
      <c r="C24" s="17"/>
      <c r="D24" s="17"/>
      <c r="E24" s="17"/>
      <c r="F24" s="17"/>
      <c r="G24" s="17"/>
      <c r="H24" s="17"/>
      <c r="I24" s="17"/>
      <c r="J24" s="5">
        <v>648404.82</v>
      </c>
      <c r="K24" s="5"/>
      <c r="L24" s="5"/>
      <c r="M24" s="5"/>
      <c r="N24" s="5"/>
      <c r="O24" s="5">
        <v>931182.33</v>
      </c>
      <c r="P24" s="5"/>
      <c r="Q24" s="5"/>
      <c r="R24" s="5"/>
      <c r="S24" s="5"/>
    </row>
    <row r="25" spans="1:19" ht="9.75" customHeight="1">
      <c r="A25" s="17" t="s">
        <v>11</v>
      </c>
      <c r="B25" s="17"/>
      <c r="C25" s="17"/>
      <c r="D25" s="17"/>
      <c r="E25" s="17"/>
      <c r="F25" s="17"/>
      <c r="G25" s="17"/>
      <c r="H25" s="17"/>
      <c r="I25" s="17"/>
      <c r="J25" s="5">
        <v>1799580.9</v>
      </c>
      <c r="K25" s="5"/>
      <c r="L25" s="5"/>
      <c r="M25" s="5"/>
      <c r="N25" s="5"/>
      <c r="O25" s="5">
        <v>1586836.79</v>
      </c>
      <c r="P25" s="5"/>
      <c r="Q25" s="5"/>
      <c r="R25" s="5"/>
      <c r="S25" s="5"/>
    </row>
    <row r="26" spans="1:19" ht="9" customHeight="1">
      <c r="A26" s="17" t="s">
        <v>12</v>
      </c>
      <c r="B26" s="17"/>
      <c r="C26" s="17"/>
      <c r="D26" s="17"/>
      <c r="E26" s="17"/>
      <c r="F26" s="17"/>
      <c r="G26" s="17"/>
      <c r="H26" s="17"/>
      <c r="I26" s="17"/>
      <c r="J26" s="5">
        <v>59957969.56</v>
      </c>
      <c r="K26" s="5"/>
      <c r="L26" s="5"/>
      <c r="M26" s="5"/>
      <c r="N26" s="5"/>
      <c r="O26" s="5">
        <v>44441264.14</v>
      </c>
      <c r="P26" s="5"/>
      <c r="Q26" s="5"/>
      <c r="R26" s="5"/>
      <c r="S26" s="5"/>
    </row>
    <row r="27" spans="1:19" ht="9.75" customHeight="1">
      <c r="A27" s="17" t="s">
        <v>13</v>
      </c>
      <c r="B27" s="17"/>
      <c r="C27" s="17"/>
      <c r="D27" s="17"/>
      <c r="E27" s="17"/>
      <c r="F27" s="17"/>
      <c r="G27" s="17"/>
      <c r="H27" s="17"/>
      <c r="I27" s="17"/>
      <c r="J27" s="5">
        <v>0</v>
      </c>
      <c r="K27" s="5"/>
      <c r="L27" s="5"/>
      <c r="M27" s="5"/>
      <c r="N27" s="5"/>
      <c r="O27" s="5">
        <v>0</v>
      </c>
      <c r="P27" s="5"/>
      <c r="Q27" s="5"/>
      <c r="R27" s="5"/>
      <c r="S27" s="5"/>
    </row>
    <row r="28" spans="1:19" ht="9" customHeight="1">
      <c r="A28" s="17" t="s">
        <v>14</v>
      </c>
      <c r="B28" s="17"/>
      <c r="C28" s="17"/>
      <c r="D28" s="17"/>
      <c r="E28" s="17"/>
      <c r="F28" s="17"/>
      <c r="G28" s="17"/>
      <c r="H28" s="17"/>
      <c r="I28" s="17"/>
      <c r="J28" s="5">
        <v>7465831.61</v>
      </c>
      <c r="K28" s="5"/>
      <c r="L28" s="5"/>
      <c r="M28" s="5"/>
      <c r="N28" s="5"/>
      <c r="O28" s="5">
        <v>40590898.37</v>
      </c>
      <c r="P28" s="5"/>
      <c r="Q28" s="5"/>
      <c r="R28" s="5"/>
      <c r="S28" s="5"/>
    </row>
    <row r="29" spans="1:19" ht="9.75" customHeight="1">
      <c r="A29" s="17" t="s">
        <v>15</v>
      </c>
      <c r="B29" s="17"/>
      <c r="C29" s="17"/>
      <c r="D29" s="17"/>
      <c r="E29" s="17"/>
      <c r="F29" s="17"/>
      <c r="G29" s="17"/>
      <c r="H29" s="17"/>
      <c r="I29" s="17"/>
      <c r="J29" s="5">
        <v>694934.7</v>
      </c>
      <c r="K29" s="5"/>
      <c r="L29" s="5"/>
      <c r="M29" s="5"/>
      <c r="N29" s="5"/>
      <c r="O29" s="5">
        <v>1260134.41</v>
      </c>
      <c r="P29" s="5"/>
      <c r="Q29" s="5"/>
      <c r="R29" s="5"/>
      <c r="S29" s="5"/>
    </row>
    <row r="30" spans="1:19" ht="9" customHeight="1">
      <c r="A30" s="17" t="s">
        <v>16</v>
      </c>
      <c r="B30" s="17"/>
      <c r="C30" s="17"/>
      <c r="D30" s="17"/>
      <c r="E30" s="17"/>
      <c r="F30" s="17"/>
      <c r="G30" s="17"/>
      <c r="H30" s="17"/>
      <c r="I30" s="17"/>
      <c r="J30" s="5">
        <v>0</v>
      </c>
      <c r="K30" s="5"/>
      <c r="L30" s="5"/>
      <c r="M30" s="5"/>
      <c r="N30" s="5"/>
      <c r="O30" s="5">
        <v>443214</v>
      </c>
      <c r="P30" s="5"/>
      <c r="Q30" s="5"/>
      <c r="R30" s="5"/>
      <c r="S30" s="5"/>
    </row>
    <row r="31" spans="1:19" ht="9.75" customHeight="1">
      <c r="A31" s="17" t="s">
        <v>17</v>
      </c>
      <c r="B31" s="17"/>
      <c r="C31" s="17"/>
      <c r="D31" s="17"/>
      <c r="E31" s="17"/>
      <c r="F31" s="17"/>
      <c r="G31" s="17"/>
      <c r="H31" s="17"/>
      <c r="I31" s="17"/>
      <c r="J31" s="5">
        <v>-29874576.79</v>
      </c>
      <c r="K31" s="5"/>
      <c r="L31" s="5"/>
      <c r="M31" s="5"/>
      <c r="N31" s="5"/>
      <c r="O31" s="5">
        <v>-23085835.44</v>
      </c>
      <c r="P31" s="5"/>
      <c r="Q31" s="5"/>
      <c r="R31" s="5"/>
      <c r="S31" s="5"/>
    </row>
    <row r="32" spans="1:19" ht="9" customHeight="1">
      <c r="A32" s="17" t="s">
        <v>18</v>
      </c>
      <c r="B32" s="17"/>
      <c r="C32" s="17"/>
      <c r="D32" s="17"/>
      <c r="E32" s="17"/>
      <c r="F32" s="17"/>
      <c r="G32" s="17"/>
      <c r="H32" s="17"/>
      <c r="I32" s="17"/>
      <c r="J32" s="5">
        <v>2526000</v>
      </c>
      <c r="K32" s="5"/>
      <c r="L32" s="5"/>
      <c r="M32" s="5"/>
      <c r="N32" s="5"/>
      <c r="O32" s="5">
        <v>4086000</v>
      </c>
      <c r="P32" s="5"/>
      <c r="Q32" s="5"/>
      <c r="R32" s="5"/>
      <c r="S32" s="5"/>
    </row>
    <row r="33" spans="1:19" ht="9.75" customHeight="1">
      <c r="A33" s="17" t="s">
        <v>19</v>
      </c>
      <c r="B33" s="17"/>
      <c r="C33" s="17"/>
      <c r="D33" s="17"/>
      <c r="E33" s="17"/>
      <c r="F33" s="17"/>
      <c r="G33" s="17"/>
      <c r="H33" s="17"/>
      <c r="I33" s="17"/>
      <c r="J33" s="5">
        <f>J34+J36+J38+J40</f>
        <v>630048143.71</v>
      </c>
      <c r="K33" s="5"/>
      <c r="L33" s="5"/>
      <c r="M33" s="5"/>
      <c r="N33" s="5"/>
      <c r="O33" s="5">
        <f>O34+O36+O38+O40</f>
        <v>1938845363.12</v>
      </c>
      <c r="P33" s="5"/>
      <c r="Q33" s="5"/>
      <c r="R33" s="5"/>
      <c r="S33" s="5"/>
    </row>
    <row r="34" spans="1:19" ht="9" customHeight="1">
      <c r="A34" s="17" t="s">
        <v>20</v>
      </c>
      <c r="B34" s="17"/>
      <c r="C34" s="17"/>
      <c r="D34" s="17"/>
      <c r="E34" s="17"/>
      <c r="F34" s="17"/>
      <c r="G34" s="17"/>
      <c r="H34" s="17"/>
      <c r="I34" s="17"/>
      <c r="J34" s="5">
        <f>J35</f>
        <v>51977520.37</v>
      </c>
      <c r="K34" s="5"/>
      <c r="L34" s="5"/>
      <c r="M34" s="5"/>
      <c r="N34" s="5"/>
      <c r="O34" s="5">
        <f>O35</f>
        <v>47712171.17</v>
      </c>
      <c r="P34" s="5"/>
      <c r="Q34" s="5"/>
      <c r="R34" s="5"/>
      <c r="S34" s="5"/>
    </row>
    <row r="35" spans="1:19" ht="9.75" customHeight="1">
      <c r="A35" s="17" t="s">
        <v>21</v>
      </c>
      <c r="B35" s="17"/>
      <c r="C35" s="17"/>
      <c r="D35" s="17"/>
      <c r="E35" s="17"/>
      <c r="F35" s="17"/>
      <c r="G35" s="17"/>
      <c r="H35" s="17"/>
      <c r="I35" s="17"/>
      <c r="J35" s="5">
        <v>51977520.37</v>
      </c>
      <c r="K35" s="5"/>
      <c r="L35" s="5"/>
      <c r="M35" s="5"/>
      <c r="N35" s="5"/>
      <c r="O35" s="5">
        <v>47712171.17</v>
      </c>
      <c r="P35" s="5"/>
      <c r="Q35" s="5"/>
      <c r="R35" s="5"/>
      <c r="S35" s="5"/>
    </row>
    <row r="36" spans="1:19" ht="9" customHeight="1">
      <c r="A36" s="17" t="s">
        <v>22</v>
      </c>
      <c r="B36" s="17"/>
      <c r="C36" s="17"/>
      <c r="D36" s="17"/>
      <c r="E36" s="17"/>
      <c r="F36" s="17"/>
      <c r="G36" s="17"/>
      <c r="H36" s="17"/>
      <c r="I36" s="17"/>
      <c r="J36" s="5">
        <v>0</v>
      </c>
      <c r="K36" s="5"/>
      <c r="L36" s="5"/>
      <c r="M36" s="5"/>
      <c r="N36" s="5"/>
      <c r="O36" s="5">
        <f>O37</f>
        <v>0</v>
      </c>
      <c r="P36" s="5"/>
      <c r="Q36" s="5"/>
      <c r="R36" s="5"/>
      <c r="S36" s="5"/>
    </row>
    <row r="37" spans="1:19" ht="9.75" customHeight="1">
      <c r="A37" s="17" t="s">
        <v>21</v>
      </c>
      <c r="B37" s="17"/>
      <c r="C37" s="17"/>
      <c r="D37" s="17"/>
      <c r="E37" s="17"/>
      <c r="F37" s="17"/>
      <c r="G37" s="17"/>
      <c r="H37" s="17"/>
      <c r="I37" s="17"/>
      <c r="J37" s="5">
        <v>0</v>
      </c>
      <c r="K37" s="5"/>
      <c r="L37" s="5"/>
      <c r="M37" s="5"/>
      <c r="N37" s="5"/>
      <c r="O37" s="5">
        <v>0</v>
      </c>
      <c r="P37" s="5"/>
      <c r="Q37" s="5"/>
      <c r="R37" s="5"/>
      <c r="S37" s="5"/>
    </row>
    <row r="38" spans="1:19" ht="9" customHeight="1">
      <c r="A38" s="17" t="s">
        <v>23</v>
      </c>
      <c r="B38" s="17"/>
      <c r="C38" s="17"/>
      <c r="D38" s="17"/>
      <c r="E38" s="17"/>
      <c r="F38" s="17"/>
      <c r="G38" s="17"/>
      <c r="H38" s="17"/>
      <c r="I38" s="17"/>
      <c r="J38" s="5">
        <f>J39</f>
        <v>261325615.45</v>
      </c>
      <c r="K38" s="5"/>
      <c r="L38" s="5"/>
      <c r="M38" s="5"/>
      <c r="N38" s="5"/>
      <c r="O38" s="5">
        <f>O39</f>
        <v>269315545.94</v>
      </c>
      <c r="P38" s="5"/>
      <c r="Q38" s="5"/>
      <c r="R38" s="5"/>
      <c r="S38" s="5"/>
    </row>
    <row r="39" spans="1:19" ht="9.75" customHeight="1">
      <c r="A39" s="17" t="s">
        <v>24</v>
      </c>
      <c r="B39" s="17"/>
      <c r="C39" s="17"/>
      <c r="D39" s="17"/>
      <c r="E39" s="17"/>
      <c r="F39" s="17"/>
      <c r="G39" s="17"/>
      <c r="H39" s="17"/>
      <c r="I39" s="17"/>
      <c r="J39" s="5">
        <v>261325615.45</v>
      </c>
      <c r="K39" s="5"/>
      <c r="L39" s="5"/>
      <c r="M39" s="5"/>
      <c r="N39" s="5"/>
      <c r="O39" s="5">
        <v>269315545.94</v>
      </c>
      <c r="P39" s="5"/>
      <c r="Q39" s="5"/>
      <c r="R39" s="5"/>
      <c r="S39" s="5"/>
    </row>
    <row r="40" spans="1:19" ht="9" customHeight="1">
      <c r="A40" s="17" t="s">
        <v>25</v>
      </c>
      <c r="B40" s="17"/>
      <c r="C40" s="17"/>
      <c r="D40" s="17"/>
      <c r="E40" s="17"/>
      <c r="F40" s="17"/>
      <c r="G40" s="17"/>
      <c r="H40" s="17"/>
      <c r="I40" s="17"/>
      <c r="J40" s="5">
        <f>J41</f>
        <v>316745007.89</v>
      </c>
      <c r="K40" s="5"/>
      <c r="L40" s="5"/>
      <c r="M40" s="5"/>
      <c r="N40" s="5"/>
      <c r="O40" s="5">
        <f>O41</f>
        <v>1621817646.01</v>
      </c>
      <c r="P40" s="5"/>
      <c r="Q40" s="5"/>
      <c r="R40" s="5"/>
      <c r="S40" s="5"/>
    </row>
    <row r="41" spans="1:19" ht="9.75" customHeight="1">
      <c r="A41" s="17" t="s">
        <v>26</v>
      </c>
      <c r="B41" s="17"/>
      <c r="C41" s="17"/>
      <c r="D41" s="17"/>
      <c r="E41" s="17"/>
      <c r="F41" s="17"/>
      <c r="G41" s="17"/>
      <c r="H41" s="17"/>
      <c r="I41" s="17"/>
      <c r="J41" s="5">
        <v>316745007.89</v>
      </c>
      <c r="K41" s="5"/>
      <c r="L41" s="5"/>
      <c r="M41" s="5"/>
      <c r="N41" s="5"/>
      <c r="O41" s="5">
        <v>1621817646.01</v>
      </c>
      <c r="P41" s="5"/>
      <c r="Q41" s="5"/>
      <c r="R41" s="5"/>
      <c r="S41" s="5"/>
    </row>
    <row r="42" spans="1:19" ht="9" customHeight="1">
      <c r="A42" s="17" t="s">
        <v>27</v>
      </c>
      <c r="B42" s="17"/>
      <c r="C42" s="17"/>
      <c r="D42" s="17"/>
      <c r="E42" s="17"/>
      <c r="F42" s="17"/>
      <c r="G42" s="17"/>
      <c r="H42" s="17"/>
      <c r="I42" s="17"/>
      <c r="J42" s="5">
        <v>292644708.3</v>
      </c>
      <c r="K42" s="5"/>
      <c r="L42" s="5"/>
      <c r="M42" s="5"/>
      <c r="N42" s="5"/>
      <c r="O42" s="5">
        <f>O43</f>
        <v>283820978.9</v>
      </c>
      <c r="P42" s="5"/>
      <c r="Q42" s="5"/>
      <c r="R42" s="5"/>
      <c r="S42" s="5"/>
    </row>
    <row r="43" spans="1:19" ht="9" customHeight="1">
      <c r="A43" s="17" t="s">
        <v>28</v>
      </c>
      <c r="B43" s="17"/>
      <c r="C43" s="17"/>
      <c r="D43" s="17"/>
      <c r="E43" s="17"/>
      <c r="F43" s="17"/>
      <c r="G43" s="17"/>
      <c r="H43" s="17"/>
      <c r="I43" s="17"/>
      <c r="J43" s="5">
        <f>SUM(J44:N47)</f>
        <v>292644708.3</v>
      </c>
      <c r="K43" s="5"/>
      <c r="L43" s="5"/>
      <c r="M43" s="5"/>
      <c r="N43" s="5"/>
      <c r="O43" s="5">
        <f>SUM(O44:S47)</f>
        <v>283820978.9</v>
      </c>
      <c r="P43" s="5"/>
      <c r="Q43" s="5"/>
      <c r="R43" s="5"/>
      <c r="S43" s="5"/>
    </row>
    <row r="44" spans="1:19" ht="9.75" customHeight="1">
      <c r="A44" s="17" t="s">
        <v>29</v>
      </c>
      <c r="B44" s="17"/>
      <c r="C44" s="17"/>
      <c r="D44" s="17"/>
      <c r="E44" s="17"/>
      <c r="F44" s="17"/>
      <c r="G44" s="17"/>
      <c r="H44" s="17"/>
      <c r="I44" s="17"/>
      <c r="J44" s="5">
        <v>355.95</v>
      </c>
      <c r="K44" s="5"/>
      <c r="L44" s="5"/>
      <c r="M44" s="5"/>
      <c r="N44" s="5"/>
      <c r="O44" s="5">
        <v>1932.48</v>
      </c>
      <c r="P44" s="5"/>
      <c r="Q44" s="5"/>
      <c r="R44" s="5"/>
      <c r="S44" s="5"/>
    </row>
    <row r="45" spans="1:19" ht="9" customHeight="1">
      <c r="A45" s="17" t="s">
        <v>30</v>
      </c>
      <c r="B45" s="17"/>
      <c r="C45" s="17"/>
      <c r="D45" s="17"/>
      <c r="E45" s="17"/>
      <c r="F45" s="17"/>
      <c r="G45" s="17"/>
      <c r="H45" s="17"/>
      <c r="I45" s="17"/>
      <c r="J45" s="5">
        <v>7437304.51</v>
      </c>
      <c r="K45" s="5"/>
      <c r="L45" s="5"/>
      <c r="M45" s="5"/>
      <c r="N45" s="5"/>
      <c r="O45" s="5">
        <v>48696432.62</v>
      </c>
      <c r="P45" s="5"/>
      <c r="Q45" s="5"/>
      <c r="R45" s="5"/>
      <c r="S45" s="5"/>
    </row>
    <row r="46" spans="1:19" ht="9.75" customHeight="1">
      <c r="A46" s="17" t="s">
        <v>31</v>
      </c>
      <c r="B46" s="17"/>
      <c r="C46" s="17"/>
      <c r="D46" s="17"/>
      <c r="E46" s="17"/>
      <c r="F46" s="17"/>
      <c r="G46" s="17"/>
      <c r="H46" s="17"/>
      <c r="I46" s="17"/>
      <c r="J46" s="5">
        <v>82526412.78</v>
      </c>
      <c r="K46" s="5"/>
      <c r="L46" s="5"/>
      <c r="M46" s="5"/>
      <c r="N46" s="5"/>
      <c r="O46" s="5">
        <v>40217217.37</v>
      </c>
      <c r="P46" s="5"/>
      <c r="Q46" s="5"/>
      <c r="R46" s="5"/>
      <c r="S46" s="5"/>
    </row>
    <row r="47" spans="1:19" ht="9" customHeight="1">
      <c r="A47" s="17" t="s">
        <v>32</v>
      </c>
      <c r="B47" s="17"/>
      <c r="C47" s="17"/>
      <c r="D47" s="17"/>
      <c r="E47" s="17"/>
      <c r="F47" s="17"/>
      <c r="G47" s="17"/>
      <c r="H47" s="17"/>
      <c r="I47" s="17"/>
      <c r="J47" s="5">
        <v>202680635.06</v>
      </c>
      <c r="K47" s="5"/>
      <c r="L47" s="5"/>
      <c r="M47" s="5"/>
      <c r="N47" s="5"/>
      <c r="O47" s="5">
        <v>194905396.43</v>
      </c>
      <c r="P47" s="5"/>
      <c r="Q47" s="5"/>
      <c r="R47" s="5"/>
      <c r="S47" s="5"/>
    </row>
    <row r="48" spans="1:19" ht="9.75" customHeight="1">
      <c r="A48" s="17" t="s">
        <v>33</v>
      </c>
      <c r="B48" s="17"/>
      <c r="C48" s="17"/>
      <c r="D48" s="17"/>
      <c r="E48" s="17"/>
      <c r="F48" s="17"/>
      <c r="G48" s="17"/>
      <c r="H48" s="17"/>
      <c r="I48" s="17"/>
      <c r="J48" s="5">
        <f>J17+J32+J33+J42</f>
        <v>1377085146.97</v>
      </c>
      <c r="K48" s="5"/>
      <c r="L48" s="5"/>
      <c r="M48" s="5"/>
      <c r="N48" s="5"/>
      <c r="O48" s="5">
        <f>O17+O32+O33+O42</f>
        <v>2645942805.53</v>
      </c>
      <c r="P48" s="5"/>
      <c r="Q48" s="5"/>
      <c r="R48" s="5"/>
      <c r="S48" s="5"/>
    </row>
    <row r="49" spans="1:19" ht="9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9" customHeight="1">
      <c r="A50" s="20" t="s">
        <v>34</v>
      </c>
      <c r="B50" s="20"/>
      <c r="C50" s="20"/>
      <c r="D50" s="20"/>
      <c r="E50" s="20"/>
      <c r="F50" s="20"/>
      <c r="G50" s="20"/>
      <c r="H50" s="20"/>
      <c r="I50" s="20"/>
      <c r="J50" s="14" t="s">
        <v>54</v>
      </c>
      <c r="K50" s="14"/>
      <c r="L50" s="14"/>
      <c r="M50" s="14"/>
      <c r="N50" s="14"/>
      <c r="O50" s="14" t="s">
        <v>58</v>
      </c>
      <c r="P50" s="14"/>
      <c r="Q50" s="14"/>
      <c r="R50" s="14"/>
      <c r="S50" s="14"/>
    </row>
    <row r="51" spans="1:19" ht="9" customHeight="1">
      <c r="A51" s="17" t="s">
        <v>35</v>
      </c>
      <c r="B51" s="17"/>
      <c r="C51" s="17"/>
      <c r="D51" s="17"/>
      <c r="E51" s="17"/>
      <c r="F51" s="17"/>
      <c r="G51" s="17"/>
      <c r="H51" s="17"/>
      <c r="I51" s="17"/>
      <c r="J51" s="5">
        <f>J52+J53</f>
        <v>448044909.68999994</v>
      </c>
      <c r="K51" s="5"/>
      <c r="L51" s="5"/>
      <c r="M51" s="5"/>
      <c r="N51" s="5"/>
      <c r="O51" s="5">
        <f>O52+O53</f>
        <v>433971067.22</v>
      </c>
      <c r="P51" s="5"/>
      <c r="Q51" s="5"/>
      <c r="R51" s="5"/>
      <c r="S51" s="5"/>
    </row>
    <row r="52" spans="1:19" ht="9.75" customHeight="1">
      <c r="A52" s="17" t="s">
        <v>4</v>
      </c>
      <c r="B52" s="17"/>
      <c r="C52" s="17"/>
      <c r="D52" s="17"/>
      <c r="E52" s="17"/>
      <c r="F52" s="17"/>
      <c r="G52" s="17"/>
      <c r="H52" s="17"/>
      <c r="I52" s="17"/>
      <c r="J52" s="5">
        <v>162895839.04</v>
      </c>
      <c r="K52" s="5"/>
      <c r="L52" s="5"/>
      <c r="M52" s="5"/>
      <c r="N52" s="5"/>
      <c r="O52" s="5">
        <v>148133324.2</v>
      </c>
      <c r="P52" s="5"/>
      <c r="Q52" s="5"/>
      <c r="R52" s="5"/>
      <c r="S52" s="5"/>
    </row>
    <row r="53" spans="1:19" ht="9" customHeight="1">
      <c r="A53" s="17" t="s">
        <v>5</v>
      </c>
      <c r="B53" s="17"/>
      <c r="C53" s="17"/>
      <c r="D53" s="17"/>
      <c r="E53" s="17"/>
      <c r="F53" s="17"/>
      <c r="G53" s="17"/>
      <c r="H53" s="17"/>
      <c r="I53" s="17"/>
      <c r="J53" s="5">
        <f>SUM(J54:N65)</f>
        <v>285149070.65</v>
      </c>
      <c r="K53" s="5"/>
      <c r="L53" s="5"/>
      <c r="M53" s="5"/>
      <c r="N53" s="5"/>
      <c r="O53" s="5">
        <f>SUM(O54:S65)</f>
        <v>285837743.02000004</v>
      </c>
      <c r="P53" s="5"/>
      <c r="Q53" s="5"/>
      <c r="R53" s="5"/>
      <c r="S53" s="5"/>
    </row>
    <row r="54" spans="1:19" ht="9.75" customHeight="1">
      <c r="A54" s="17" t="s">
        <v>6</v>
      </c>
      <c r="B54" s="17"/>
      <c r="C54" s="17"/>
      <c r="D54" s="17"/>
      <c r="E54" s="17"/>
      <c r="F54" s="17"/>
      <c r="G54" s="17"/>
      <c r="H54" s="17"/>
      <c r="I54" s="17"/>
      <c r="J54" s="5">
        <v>0</v>
      </c>
      <c r="K54" s="5"/>
      <c r="L54" s="5"/>
      <c r="M54" s="5"/>
      <c r="N54" s="5"/>
      <c r="O54" s="5">
        <v>0</v>
      </c>
      <c r="P54" s="5"/>
      <c r="Q54" s="5"/>
      <c r="R54" s="5"/>
      <c r="S54" s="5"/>
    </row>
    <row r="55" spans="1:19" ht="9" customHeight="1">
      <c r="A55" s="17" t="s">
        <v>7</v>
      </c>
      <c r="B55" s="17"/>
      <c r="C55" s="17"/>
      <c r="D55" s="17"/>
      <c r="E55" s="17"/>
      <c r="F55" s="17"/>
      <c r="G55" s="17"/>
      <c r="H55" s="17"/>
      <c r="I55" s="17"/>
      <c r="J55" s="5">
        <v>0</v>
      </c>
      <c r="K55" s="5"/>
      <c r="L55" s="5"/>
      <c r="M55" s="5"/>
      <c r="N55" s="5"/>
      <c r="O55" s="5">
        <v>0</v>
      </c>
      <c r="P55" s="5"/>
      <c r="Q55" s="5"/>
      <c r="R55" s="5"/>
      <c r="S55" s="5"/>
    </row>
    <row r="56" spans="1:19" ht="9.75" customHeight="1">
      <c r="A56" s="17" t="s">
        <v>8</v>
      </c>
      <c r="B56" s="17"/>
      <c r="C56" s="17"/>
      <c r="D56" s="17"/>
      <c r="E56" s="17"/>
      <c r="F56" s="17"/>
      <c r="G56" s="17"/>
      <c r="H56" s="17"/>
      <c r="I56" s="17"/>
      <c r="J56" s="5">
        <v>84011649.51</v>
      </c>
      <c r="K56" s="5"/>
      <c r="L56" s="5"/>
      <c r="M56" s="5"/>
      <c r="N56" s="5"/>
      <c r="O56" s="5">
        <v>77101129.26</v>
      </c>
      <c r="P56" s="5"/>
      <c r="Q56" s="5"/>
      <c r="R56" s="5"/>
      <c r="S56" s="5"/>
    </row>
    <row r="57" spans="1:19" ht="9" customHeight="1">
      <c r="A57" s="17" t="s">
        <v>9</v>
      </c>
      <c r="B57" s="17"/>
      <c r="C57" s="17"/>
      <c r="D57" s="17"/>
      <c r="E57" s="17"/>
      <c r="F57" s="17"/>
      <c r="G57" s="17"/>
      <c r="H57" s="17"/>
      <c r="I57" s="17"/>
      <c r="J57" s="5">
        <v>116226362.1</v>
      </c>
      <c r="K57" s="5"/>
      <c r="L57" s="5"/>
      <c r="M57" s="5"/>
      <c r="N57" s="5"/>
      <c r="O57" s="5">
        <v>104825130.22</v>
      </c>
      <c r="P57" s="5"/>
      <c r="Q57" s="5"/>
      <c r="R57" s="5"/>
      <c r="S57" s="5"/>
    </row>
    <row r="58" spans="1:19" ht="9.75" customHeight="1">
      <c r="A58" s="17" t="s">
        <v>10</v>
      </c>
      <c r="B58" s="17"/>
      <c r="C58" s="17"/>
      <c r="D58" s="17"/>
      <c r="E58" s="17"/>
      <c r="F58" s="17"/>
      <c r="G58" s="17"/>
      <c r="H58" s="17"/>
      <c r="I58" s="17"/>
      <c r="J58" s="5">
        <v>505969.47</v>
      </c>
      <c r="K58" s="5"/>
      <c r="L58" s="5"/>
      <c r="M58" s="5"/>
      <c r="N58" s="5"/>
      <c r="O58" s="5">
        <v>1472468.09</v>
      </c>
      <c r="P58" s="5"/>
      <c r="Q58" s="5"/>
      <c r="R58" s="5"/>
      <c r="S58" s="5"/>
    </row>
    <row r="59" spans="1:19" ht="9" customHeight="1">
      <c r="A59" s="17" t="s">
        <v>11</v>
      </c>
      <c r="B59" s="17"/>
      <c r="C59" s="17"/>
      <c r="D59" s="17"/>
      <c r="E59" s="17"/>
      <c r="F59" s="17"/>
      <c r="G59" s="17"/>
      <c r="H59" s="17"/>
      <c r="I59" s="17"/>
      <c r="J59" s="5">
        <v>10395104.48</v>
      </c>
      <c r="K59" s="5"/>
      <c r="L59" s="5"/>
      <c r="M59" s="5"/>
      <c r="N59" s="5"/>
      <c r="O59" s="5">
        <v>8423162.65</v>
      </c>
      <c r="P59" s="5"/>
      <c r="Q59" s="5"/>
      <c r="R59" s="5"/>
      <c r="S59" s="5"/>
    </row>
    <row r="60" spans="1:19" ht="9.75" customHeight="1">
      <c r="A60" s="17" t="s">
        <v>12</v>
      </c>
      <c r="B60" s="17"/>
      <c r="C60" s="17"/>
      <c r="D60" s="17"/>
      <c r="E60" s="17"/>
      <c r="F60" s="17"/>
      <c r="G60" s="17"/>
      <c r="H60" s="17"/>
      <c r="I60" s="17"/>
      <c r="J60" s="5">
        <v>69151547.19</v>
      </c>
      <c r="K60" s="5"/>
      <c r="L60" s="5"/>
      <c r="M60" s="5"/>
      <c r="N60" s="5"/>
      <c r="O60" s="5">
        <v>63561583.2</v>
      </c>
      <c r="P60" s="5"/>
      <c r="Q60" s="5"/>
      <c r="R60" s="5"/>
      <c r="S60" s="5"/>
    </row>
    <row r="61" spans="1:19" ht="9" customHeight="1">
      <c r="A61" s="17" t="s">
        <v>13</v>
      </c>
      <c r="B61" s="17"/>
      <c r="C61" s="17"/>
      <c r="D61" s="17"/>
      <c r="E61" s="17"/>
      <c r="F61" s="17"/>
      <c r="G61" s="17"/>
      <c r="H61" s="17"/>
      <c r="I61" s="17"/>
      <c r="J61" s="5">
        <v>0</v>
      </c>
      <c r="K61" s="5"/>
      <c r="L61" s="5"/>
      <c r="M61" s="5"/>
      <c r="N61" s="5"/>
      <c r="O61" s="5">
        <v>0</v>
      </c>
      <c r="P61" s="5"/>
      <c r="Q61" s="5"/>
      <c r="R61" s="5"/>
      <c r="S61" s="5"/>
    </row>
    <row r="62" spans="1:19" ht="9.75" customHeight="1">
      <c r="A62" s="17" t="s">
        <v>14</v>
      </c>
      <c r="B62" s="17"/>
      <c r="C62" s="17"/>
      <c r="D62" s="17"/>
      <c r="E62" s="17"/>
      <c r="F62" s="17"/>
      <c r="G62" s="17"/>
      <c r="H62" s="17"/>
      <c r="I62" s="17"/>
      <c r="J62" s="5">
        <v>4821637.9</v>
      </c>
      <c r="K62" s="5"/>
      <c r="L62" s="5"/>
      <c r="M62" s="5"/>
      <c r="N62" s="5"/>
      <c r="O62" s="5">
        <v>29836216.04</v>
      </c>
      <c r="P62" s="5"/>
      <c r="Q62" s="5"/>
      <c r="R62" s="5"/>
      <c r="S62" s="5"/>
    </row>
    <row r="63" spans="1:19" ht="9" customHeight="1">
      <c r="A63" s="17" t="s">
        <v>36</v>
      </c>
      <c r="B63" s="17"/>
      <c r="C63" s="17"/>
      <c r="D63" s="17"/>
      <c r="E63" s="17"/>
      <c r="F63" s="17"/>
      <c r="G63" s="17"/>
      <c r="H63" s="17"/>
      <c r="I63" s="17"/>
      <c r="J63" s="5">
        <v>0</v>
      </c>
      <c r="K63" s="5"/>
      <c r="L63" s="5"/>
      <c r="M63" s="5"/>
      <c r="N63" s="5"/>
      <c r="O63" s="5">
        <v>0</v>
      </c>
      <c r="P63" s="5"/>
      <c r="Q63" s="5"/>
      <c r="R63" s="5"/>
      <c r="S63" s="5"/>
    </row>
    <row r="64" spans="1:19" ht="9" customHeight="1">
      <c r="A64" s="17" t="s">
        <v>15</v>
      </c>
      <c r="B64" s="17"/>
      <c r="C64" s="17"/>
      <c r="D64" s="17"/>
      <c r="E64" s="17"/>
      <c r="F64" s="17"/>
      <c r="G64" s="17"/>
      <c r="H64" s="17"/>
      <c r="I64" s="17"/>
      <c r="J64" s="5">
        <v>36800</v>
      </c>
      <c r="K64" s="5"/>
      <c r="L64" s="5"/>
      <c r="M64" s="5"/>
      <c r="N64" s="5"/>
      <c r="O64" s="5">
        <v>174839.56</v>
      </c>
      <c r="P64" s="5"/>
      <c r="Q64" s="5"/>
      <c r="R64" s="5"/>
      <c r="S64" s="5"/>
    </row>
    <row r="65" spans="1:19" ht="9.75" customHeight="1">
      <c r="A65" s="17" t="s">
        <v>16</v>
      </c>
      <c r="B65" s="17"/>
      <c r="C65" s="17"/>
      <c r="D65" s="17"/>
      <c r="E65" s="17"/>
      <c r="F65" s="17"/>
      <c r="G65" s="17"/>
      <c r="H65" s="17"/>
      <c r="I65" s="17"/>
      <c r="J65" s="5">
        <v>0</v>
      </c>
      <c r="K65" s="5"/>
      <c r="L65" s="5"/>
      <c r="M65" s="5"/>
      <c r="N65" s="5"/>
      <c r="O65" s="5">
        <v>443214</v>
      </c>
      <c r="P65" s="5"/>
      <c r="Q65" s="5"/>
      <c r="R65" s="5"/>
      <c r="S65" s="5"/>
    </row>
    <row r="66" spans="1:19" ht="9" customHeight="1">
      <c r="A66" s="17" t="s">
        <v>37</v>
      </c>
      <c r="B66" s="17"/>
      <c r="C66" s="17"/>
      <c r="D66" s="17"/>
      <c r="E66" s="17"/>
      <c r="F66" s="17"/>
      <c r="G66" s="17"/>
      <c r="H66" s="17"/>
      <c r="I66" s="17"/>
      <c r="J66" s="5">
        <v>2526000</v>
      </c>
      <c r="K66" s="5"/>
      <c r="L66" s="5"/>
      <c r="M66" s="5"/>
      <c r="N66" s="5"/>
      <c r="O66" s="5">
        <v>4086000</v>
      </c>
      <c r="P66" s="5"/>
      <c r="Q66" s="5"/>
      <c r="R66" s="5"/>
      <c r="S66" s="5"/>
    </row>
    <row r="67" spans="1:19" ht="9.75" customHeight="1">
      <c r="A67" s="17" t="s">
        <v>38</v>
      </c>
      <c r="B67" s="17"/>
      <c r="C67" s="17"/>
      <c r="D67" s="17"/>
      <c r="E67" s="17"/>
      <c r="F67" s="17"/>
      <c r="G67" s="17"/>
      <c r="H67" s="17"/>
      <c r="I67" s="17"/>
      <c r="J67" s="5">
        <f>J68+J70+J72+J74</f>
        <v>619835339.24</v>
      </c>
      <c r="K67" s="5"/>
      <c r="L67" s="5"/>
      <c r="M67" s="5"/>
      <c r="N67" s="5"/>
      <c r="O67" s="5">
        <f>O68+O70+O72+O74</f>
        <v>1885558720.95</v>
      </c>
      <c r="P67" s="5"/>
      <c r="Q67" s="5"/>
      <c r="R67" s="5"/>
      <c r="S67" s="5"/>
    </row>
    <row r="68" spans="1:19" ht="9" customHeight="1">
      <c r="A68" s="17" t="s">
        <v>20</v>
      </c>
      <c r="B68" s="17"/>
      <c r="C68" s="17"/>
      <c r="D68" s="17"/>
      <c r="E68" s="17"/>
      <c r="F68" s="17"/>
      <c r="G68" s="17"/>
      <c r="H68" s="17"/>
      <c r="I68" s="17"/>
      <c r="J68" s="5">
        <f>J69</f>
        <v>39495673.57</v>
      </c>
      <c r="K68" s="5"/>
      <c r="L68" s="5"/>
      <c r="M68" s="5"/>
      <c r="N68" s="5"/>
      <c r="O68" s="5">
        <f>O69</f>
        <v>33094914.64</v>
      </c>
      <c r="P68" s="5"/>
      <c r="Q68" s="5"/>
      <c r="R68" s="5"/>
      <c r="S68" s="5"/>
    </row>
    <row r="69" spans="1:19" ht="9.75" customHeight="1">
      <c r="A69" s="17" t="s">
        <v>39</v>
      </c>
      <c r="B69" s="17"/>
      <c r="C69" s="17"/>
      <c r="D69" s="17"/>
      <c r="E69" s="17"/>
      <c r="F69" s="17"/>
      <c r="G69" s="17"/>
      <c r="H69" s="17"/>
      <c r="I69" s="17"/>
      <c r="J69" s="5">
        <v>39495673.57</v>
      </c>
      <c r="K69" s="5"/>
      <c r="L69" s="5"/>
      <c r="M69" s="5"/>
      <c r="N69" s="5"/>
      <c r="O69" s="5">
        <v>33094914.64</v>
      </c>
      <c r="P69" s="5"/>
      <c r="Q69" s="5"/>
      <c r="R69" s="5"/>
      <c r="S69" s="5"/>
    </row>
    <row r="70" spans="1:19" ht="9" customHeight="1">
      <c r="A70" s="17" t="s">
        <v>22</v>
      </c>
      <c r="B70" s="17"/>
      <c r="C70" s="17"/>
      <c r="D70" s="17"/>
      <c r="E70" s="17"/>
      <c r="F70" s="17"/>
      <c r="G70" s="17"/>
      <c r="H70" s="17"/>
      <c r="I70" s="17"/>
      <c r="J70" s="5">
        <v>0</v>
      </c>
      <c r="K70" s="5"/>
      <c r="L70" s="5"/>
      <c r="M70" s="5"/>
      <c r="N70" s="5"/>
      <c r="O70" s="5">
        <v>0</v>
      </c>
      <c r="P70" s="5"/>
      <c r="Q70" s="5"/>
      <c r="R70" s="5"/>
      <c r="S70" s="5"/>
    </row>
    <row r="71" spans="1:19" ht="9.75" customHeight="1">
      <c r="A71" s="17" t="s">
        <v>39</v>
      </c>
      <c r="B71" s="17"/>
      <c r="C71" s="17"/>
      <c r="D71" s="17"/>
      <c r="E71" s="17"/>
      <c r="F71" s="17"/>
      <c r="G71" s="17"/>
      <c r="H71" s="17"/>
      <c r="I71" s="17"/>
      <c r="J71" s="5">
        <v>0</v>
      </c>
      <c r="K71" s="5"/>
      <c r="L71" s="5"/>
      <c r="M71" s="5"/>
      <c r="N71" s="5"/>
      <c r="O71" s="5">
        <v>0</v>
      </c>
      <c r="P71" s="5"/>
      <c r="Q71" s="5"/>
      <c r="R71" s="5"/>
      <c r="S71" s="5"/>
    </row>
    <row r="72" spans="1:19" ht="9" customHeight="1">
      <c r="A72" s="17" t="s">
        <v>23</v>
      </c>
      <c r="B72" s="17"/>
      <c r="C72" s="17"/>
      <c r="D72" s="17"/>
      <c r="E72" s="17"/>
      <c r="F72" s="17"/>
      <c r="G72" s="17"/>
      <c r="H72" s="17"/>
      <c r="I72" s="17"/>
      <c r="J72" s="5">
        <f>J73</f>
        <v>260833825.09</v>
      </c>
      <c r="K72" s="5"/>
      <c r="L72" s="5"/>
      <c r="M72" s="5"/>
      <c r="N72" s="5"/>
      <c r="O72" s="5">
        <f>O73</f>
        <v>266297173.6</v>
      </c>
      <c r="P72" s="5"/>
      <c r="Q72" s="5"/>
      <c r="R72" s="5"/>
      <c r="S72" s="5"/>
    </row>
    <row r="73" spans="1:19" ht="9.75" customHeight="1">
      <c r="A73" s="17" t="s">
        <v>40</v>
      </c>
      <c r="B73" s="17"/>
      <c r="C73" s="17"/>
      <c r="D73" s="17"/>
      <c r="E73" s="17"/>
      <c r="F73" s="17"/>
      <c r="G73" s="17"/>
      <c r="H73" s="17"/>
      <c r="I73" s="17"/>
      <c r="J73" s="5">
        <v>260833825.09</v>
      </c>
      <c r="K73" s="5"/>
      <c r="L73" s="5"/>
      <c r="M73" s="5"/>
      <c r="N73" s="5"/>
      <c r="O73" s="5">
        <v>266297173.6</v>
      </c>
      <c r="P73" s="5"/>
      <c r="Q73" s="5"/>
      <c r="R73" s="5"/>
      <c r="S73" s="5"/>
    </row>
    <row r="74" spans="1:19" ht="9" customHeight="1">
      <c r="A74" s="17" t="s">
        <v>25</v>
      </c>
      <c r="B74" s="17"/>
      <c r="C74" s="17"/>
      <c r="D74" s="17"/>
      <c r="E74" s="17"/>
      <c r="F74" s="17"/>
      <c r="G74" s="17"/>
      <c r="H74" s="17"/>
      <c r="I74" s="17"/>
      <c r="J74" s="5">
        <f>J75</f>
        <v>319505840.58</v>
      </c>
      <c r="K74" s="5"/>
      <c r="L74" s="5"/>
      <c r="M74" s="5"/>
      <c r="N74" s="5"/>
      <c r="O74" s="5">
        <f>O75</f>
        <v>1586166632.71</v>
      </c>
      <c r="P74" s="5"/>
      <c r="Q74" s="5"/>
      <c r="R74" s="5"/>
      <c r="S74" s="5"/>
    </row>
    <row r="75" spans="1:19" ht="9.75" customHeight="1">
      <c r="A75" s="17" t="s">
        <v>26</v>
      </c>
      <c r="B75" s="17"/>
      <c r="C75" s="17"/>
      <c r="D75" s="17"/>
      <c r="E75" s="17"/>
      <c r="F75" s="17"/>
      <c r="G75" s="17"/>
      <c r="H75" s="17"/>
      <c r="I75" s="17"/>
      <c r="J75" s="5">
        <v>319505840.58</v>
      </c>
      <c r="K75" s="5"/>
      <c r="L75" s="5"/>
      <c r="M75" s="5"/>
      <c r="N75" s="5"/>
      <c r="O75" s="5">
        <v>1586166632.71</v>
      </c>
      <c r="P75" s="5"/>
      <c r="Q75" s="5"/>
      <c r="R75" s="5"/>
      <c r="S75" s="5"/>
    </row>
    <row r="76" spans="1:19" ht="9" customHeight="1">
      <c r="A76" s="17" t="s">
        <v>41</v>
      </c>
      <c r="B76" s="17"/>
      <c r="C76" s="17"/>
      <c r="D76" s="17"/>
      <c r="E76" s="17"/>
      <c r="F76" s="17"/>
      <c r="G76" s="17"/>
      <c r="H76" s="17"/>
      <c r="I76" s="17"/>
      <c r="J76" s="5">
        <f>J77</f>
        <v>306678898.03999996</v>
      </c>
      <c r="K76" s="5"/>
      <c r="L76" s="5"/>
      <c r="M76" s="5"/>
      <c r="N76" s="5"/>
      <c r="O76" s="5">
        <f>O77</f>
        <v>322327017.36</v>
      </c>
      <c r="P76" s="5"/>
      <c r="Q76" s="5"/>
      <c r="R76" s="5"/>
      <c r="S76" s="5"/>
    </row>
    <row r="77" spans="1:19" ht="9.75" customHeight="1">
      <c r="A77" s="17" t="s">
        <v>28</v>
      </c>
      <c r="B77" s="17"/>
      <c r="C77" s="17"/>
      <c r="D77" s="17"/>
      <c r="E77" s="17"/>
      <c r="F77" s="17"/>
      <c r="G77" s="17"/>
      <c r="H77" s="17"/>
      <c r="I77" s="17"/>
      <c r="J77" s="5">
        <f>SUM(J78:N81)</f>
        <v>306678898.03999996</v>
      </c>
      <c r="K77" s="5"/>
      <c r="L77" s="5"/>
      <c r="M77" s="5"/>
      <c r="N77" s="5"/>
      <c r="O77" s="5">
        <f>SUM(O78:S81)</f>
        <v>322327017.36</v>
      </c>
      <c r="P77" s="5"/>
      <c r="Q77" s="5"/>
      <c r="R77" s="5"/>
      <c r="S77" s="5"/>
    </row>
    <row r="78" spans="1:19" ht="9" customHeight="1">
      <c r="A78" s="17" t="s">
        <v>29</v>
      </c>
      <c r="B78" s="17"/>
      <c r="C78" s="17"/>
      <c r="D78" s="17"/>
      <c r="E78" s="17"/>
      <c r="F78" s="17"/>
      <c r="G78" s="17"/>
      <c r="H78" s="17"/>
      <c r="I78" s="17"/>
      <c r="J78" s="5">
        <v>0</v>
      </c>
      <c r="K78" s="5"/>
      <c r="L78" s="5"/>
      <c r="M78" s="5"/>
      <c r="N78" s="5"/>
      <c r="O78" s="5">
        <v>355.95</v>
      </c>
      <c r="P78" s="5"/>
      <c r="Q78" s="5"/>
      <c r="R78" s="5"/>
      <c r="S78" s="5"/>
    </row>
    <row r="79" spans="1:19" ht="9.75" customHeight="1">
      <c r="A79" s="17" t="s">
        <v>30</v>
      </c>
      <c r="B79" s="17"/>
      <c r="C79" s="17"/>
      <c r="D79" s="17"/>
      <c r="E79" s="17"/>
      <c r="F79" s="17"/>
      <c r="G79" s="17"/>
      <c r="H79" s="17"/>
      <c r="I79" s="17"/>
      <c r="J79" s="5">
        <v>5695760.83</v>
      </c>
      <c r="K79" s="5"/>
      <c r="L79" s="5"/>
      <c r="M79" s="5"/>
      <c r="N79" s="5"/>
      <c r="O79" s="5">
        <v>7437304.51</v>
      </c>
      <c r="P79" s="5"/>
      <c r="Q79" s="5"/>
      <c r="R79" s="5"/>
      <c r="S79" s="5"/>
    </row>
    <row r="80" spans="1:19" ht="9" customHeight="1">
      <c r="A80" s="17" t="s">
        <v>31</v>
      </c>
      <c r="B80" s="17"/>
      <c r="C80" s="17"/>
      <c r="D80" s="17"/>
      <c r="E80" s="17"/>
      <c r="F80" s="17"/>
      <c r="G80" s="17"/>
      <c r="H80" s="17"/>
      <c r="I80" s="17"/>
      <c r="J80" s="5">
        <v>139717436.64</v>
      </c>
      <c r="K80" s="5"/>
      <c r="L80" s="5"/>
      <c r="M80" s="5"/>
      <c r="N80" s="5"/>
      <c r="O80" s="5">
        <v>112208721.84</v>
      </c>
      <c r="P80" s="5"/>
      <c r="Q80" s="5"/>
      <c r="R80" s="5"/>
      <c r="S80" s="5"/>
    </row>
    <row r="81" spans="1:19" ht="9.75" customHeight="1">
      <c r="A81" s="17" t="s">
        <v>32</v>
      </c>
      <c r="B81" s="17"/>
      <c r="C81" s="17"/>
      <c r="D81" s="17"/>
      <c r="E81" s="17"/>
      <c r="F81" s="17"/>
      <c r="G81" s="17"/>
      <c r="H81" s="17"/>
      <c r="I81" s="17"/>
      <c r="J81" s="5">
        <v>161265700.57</v>
      </c>
      <c r="K81" s="5"/>
      <c r="L81" s="5"/>
      <c r="M81" s="5"/>
      <c r="N81" s="5"/>
      <c r="O81" s="5">
        <v>202680635.06</v>
      </c>
      <c r="P81" s="5"/>
      <c r="Q81" s="5"/>
      <c r="R81" s="5"/>
      <c r="S81" s="5"/>
    </row>
    <row r="82" spans="1:19" ht="9" customHeight="1">
      <c r="A82" s="17" t="s">
        <v>33</v>
      </c>
      <c r="B82" s="17"/>
      <c r="C82" s="17"/>
      <c r="D82" s="17"/>
      <c r="E82" s="17"/>
      <c r="F82" s="17"/>
      <c r="G82" s="17"/>
      <c r="H82" s="17"/>
      <c r="I82" s="17"/>
      <c r="J82" s="5">
        <f>J51+J66+J67+J76</f>
        <v>1377085146.9699998</v>
      </c>
      <c r="K82" s="5"/>
      <c r="L82" s="5"/>
      <c r="M82" s="5"/>
      <c r="N82" s="5"/>
      <c r="O82" s="5">
        <f>O51+O66+O67+O76</f>
        <v>2645942805.53</v>
      </c>
      <c r="P82" s="5"/>
      <c r="Q82" s="5"/>
      <c r="R82" s="5"/>
      <c r="S82" s="5"/>
    </row>
    <row r="83" spans="1:19" ht="8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9.5" customHeight="1">
      <c r="A84" s="4" t="s">
        <v>64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1.25" customHeight="1">
      <c r="A85" s="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"/>
    </row>
    <row r="86" spans="1:19" ht="1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1.25" customHeight="1">
      <c r="A87" s="2"/>
      <c r="B87" s="15" t="s">
        <v>45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2"/>
    </row>
    <row r="88" spans="1:19" ht="62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1.25" customHeight="1">
      <c r="A89" s="2"/>
      <c r="B89" s="2"/>
      <c r="C89" s="15" t="s">
        <v>46</v>
      </c>
      <c r="D89" s="15"/>
      <c r="E89" s="15"/>
      <c r="F89" s="15"/>
      <c r="G89" s="2"/>
      <c r="H89" s="15" t="s">
        <v>51</v>
      </c>
      <c r="I89" s="15"/>
      <c r="J89" s="15"/>
      <c r="K89" s="15"/>
      <c r="L89" s="2"/>
      <c r="M89" s="15" t="s">
        <v>55</v>
      </c>
      <c r="N89" s="15"/>
      <c r="O89" s="15"/>
      <c r="P89" s="15"/>
      <c r="Q89" s="15"/>
      <c r="R89" s="2"/>
      <c r="S89" s="2"/>
    </row>
    <row r="90" spans="1:19" ht="9" customHeight="1">
      <c r="A90" s="2"/>
      <c r="B90" s="2"/>
      <c r="C90" s="15" t="s">
        <v>47</v>
      </c>
      <c r="D90" s="15"/>
      <c r="E90" s="15"/>
      <c r="F90" s="15"/>
      <c r="G90" s="2"/>
      <c r="H90" s="15" t="s">
        <v>52</v>
      </c>
      <c r="I90" s="15"/>
      <c r="J90" s="15"/>
      <c r="K90" s="15"/>
      <c r="L90" s="2"/>
      <c r="M90" s="15"/>
      <c r="N90" s="15"/>
      <c r="O90" s="15"/>
      <c r="P90" s="15"/>
      <c r="Q90" s="15"/>
      <c r="R90" s="2"/>
      <c r="S90" s="2"/>
    </row>
    <row r="91" spans="1:19" ht="1.5" customHeight="1">
      <c r="A91" s="2"/>
      <c r="B91" s="2"/>
      <c r="C91" s="15"/>
      <c r="D91" s="15"/>
      <c r="E91" s="15"/>
      <c r="F91" s="15"/>
      <c r="G91" s="2"/>
      <c r="H91" s="15"/>
      <c r="I91" s="15"/>
      <c r="J91" s="15"/>
      <c r="K91" s="15"/>
      <c r="L91" s="2"/>
      <c r="M91" s="15" t="s">
        <v>56</v>
      </c>
      <c r="N91" s="15"/>
      <c r="O91" s="15"/>
      <c r="P91" s="15"/>
      <c r="Q91" s="15"/>
      <c r="R91" s="2"/>
      <c r="S91" s="2"/>
    </row>
    <row r="92" spans="1:19" ht="9" customHeight="1">
      <c r="A92" s="2"/>
      <c r="B92" s="2"/>
      <c r="C92" s="15"/>
      <c r="D92" s="15"/>
      <c r="E92" s="15"/>
      <c r="F92" s="15"/>
      <c r="G92" s="2"/>
      <c r="H92" s="15" t="s">
        <v>53</v>
      </c>
      <c r="I92" s="15"/>
      <c r="J92" s="15"/>
      <c r="K92" s="15"/>
      <c r="L92" s="2"/>
      <c r="M92" s="15"/>
      <c r="N92" s="15"/>
      <c r="O92" s="15"/>
      <c r="P92" s="15"/>
      <c r="Q92" s="15"/>
      <c r="R92" s="2"/>
      <c r="S92" s="2"/>
    </row>
    <row r="93" spans="1:19" ht="1.5" customHeight="1">
      <c r="A93" s="2"/>
      <c r="B93" s="2"/>
      <c r="C93" s="15" t="s">
        <v>48</v>
      </c>
      <c r="D93" s="15"/>
      <c r="E93" s="15"/>
      <c r="F93" s="15"/>
      <c r="G93" s="2"/>
      <c r="H93" s="15"/>
      <c r="I93" s="15"/>
      <c r="J93" s="15"/>
      <c r="K93" s="15"/>
      <c r="L93" s="2"/>
      <c r="M93" s="15" t="s">
        <v>57</v>
      </c>
      <c r="N93" s="15"/>
      <c r="O93" s="15"/>
      <c r="P93" s="15"/>
      <c r="Q93" s="15"/>
      <c r="R93" s="2"/>
      <c r="S93" s="2"/>
    </row>
    <row r="94" spans="1:19" ht="9.75" customHeight="1">
      <c r="A94" s="2"/>
      <c r="B94" s="2"/>
      <c r="C94" s="15"/>
      <c r="D94" s="15"/>
      <c r="E94" s="15"/>
      <c r="F94" s="15"/>
      <c r="G94" s="2"/>
      <c r="H94" s="2"/>
      <c r="I94" s="2"/>
      <c r="J94" s="2"/>
      <c r="K94" s="2"/>
      <c r="L94" s="2"/>
      <c r="M94" s="15"/>
      <c r="N94" s="15"/>
      <c r="O94" s="15"/>
      <c r="P94" s="15"/>
      <c r="Q94" s="15"/>
      <c r="R94" s="2"/>
      <c r="S94" s="2"/>
    </row>
    <row r="95" spans="1:19" ht="9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0.5" customHeight="1">
      <c r="A96" s="18" t="s">
        <v>42</v>
      </c>
      <c r="B96" s="18"/>
      <c r="C96" s="18"/>
      <c r="D96" s="18"/>
      <c r="E96" s="18"/>
      <c r="F96" s="18"/>
      <c r="G96" s="18"/>
      <c r="H96" s="1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4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0.5" customHeight="1">
      <c r="A98" s="18" t="s">
        <v>43</v>
      </c>
      <c r="B98" s="18"/>
      <c r="C98" s="18"/>
      <c r="D98" s="18"/>
      <c r="E98" s="18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0.5" customHeight="1">
      <c r="A99" s="8" t="s">
        <v>44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2"/>
      <c r="O99" s="2"/>
      <c r="P99" s="2"/>
      <c r="Q99" s="2"/>
      <c r="R99" s="2"/>
      <c r="S99" s="2"/>
    </row>
    <row r="100" spans="1:6" ht="12.75">
      <c r="A100" s="8" t="s">
        <v>61</v>
      </c>
      <c r="B100" s="8"/>
      <c r="C100" s="8"/>
      <c r="D100" s="8"/>
      <c r="E100" s="8"/>
      <c r="F100" s="8"/>
    </row>
    <row r="101" spans="1:7" ht="12.75" customHeight="1">
      <c r="A101" s="8" t="s">
        <v>62</v>
      </c>
      <c r="B101" s="8"/>
      <c r="C101" s="8"/>
      <c r="D101" s="8"/>
      <c r="E101" s="8"/>
      <c r="F101" s="8"/>
      <c r="G101" s="8"/>
    </row>
    <row r="102" spans="1:9" ht="12.75" customHeight="1">
      <c r="A102" s="8" t="s">
        <v>63</v>
      </c>
      <c r="B102" s="8"/>
      <c r="C102" s="8"/>
      <c r="D102" s="8"/>
      <c r="E102" s="8"/>
      <c r="F102" s="8"/>
      <c r="G102" s="8"/>
      <c r="H102" s="8"/>
      <c r="I102" s="8"/>
    </row>
  </sheetData>
  <sheetProtection/>
  <mergeCells count="240">
    <mergeCell ref="A13:H15"/>
    <mergeCell ref="E1:O2"/>
    <mergeCell ref="E3:O4"/>
    <mergeCell ref="E5:O5"/>
    <mergeCell ref="E6:O6"/>
    <mergeCell ref="A16:I16"/>
    <mergeCell ref="E7:O7"/>
    <mergeCell ref="E8:O8"/>
    <mergeCell ref="E11:O11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46:I46"/>
    <mergeCell ref="A47:I47"/>
    <mergeCell ref="A48:I48"/>
    <mergeCell ref="A50:I50"/>
    <mergeCell ref="A51:I51"/>
    <mergeCell ref="A52:I52"/>
    <mergeCell ref="A53:I53"/>
    <mergeCell ref="A54:I54"/>
    <mergeCell ref="A55:I55"/>
    <mergeCell ref="A56:I56"/>
    <mergeCell ref="A57:I57"/>
    <mergeCell ref="A58:I58"/>
    <mergeCell ref="A59:I59"/>
    <mergeCell ref="A60:I60"/>
    <mergeCell ref="A61:I61"/>
    <mergeCell ref="A62:I62"/>
    <mergeCell ref="A63:I63"/>
    <mergeCell ref="A64:I64"/>
    <mergeCell ref="A76:I76"/>
    <mergeCell ref="A65:I65"/>
    <mergeCell ref="A66:I66"/>
    <mergeCell ref="A67:I67"/>
    <mergeCell ref="A68:I68"/>
    <mergeCell ref="A69:I69"/>
    <mergeCell ref="A70:I70"/>
    <mergeCell ref="A78:I78"/>
    <mergeCell ref="A79:I79"/>
    <mergeCell ref="A80:I80"/>
    <mergeCell ref="A81:I81"/>
    <mergeCell ref="A82:I82"/>
    <mergeCell ref="A71:I71"/>
    <mergeCell ref="A72:I72"/>
    <mergeCell ref="A73:I73"/>
    <mergeCell ref="A74:I74"/>
    <mergeCell ref="A75:I75"/>
    <mergeCell ref="A96:H96"/>
    <mergeCell ref="A98:E98"/>
    <mergeCell ref="A99:M99"/>
    <mergeCell ref="B85:R85"/>
    <mergeCell ref="B87:R87"/>
    <mergeCell ref="C89:F89"/>
    <mergeCell ref="C90:F92"/>
    <mergeCell ref="C93:F94"/>
    <mergeCell ref="H92:K93"/>
    <mergeCell ref="H89:K89"/>
    <mergeCell ref="H90:K91"/>
    <mergeCell ref="I14:J15"/>
    <mergeCell ref="J16:N16"/>
    <mergeCell ref="J17:N17"/>
    <mergeCell ref="J18:N18"/>
    <mergeCell ref="A77:I77"/>
    <mergeCell ref="J19:N19"/>
    <mergeCell ref="J20:N20"/>
    <mergeCell ref="J21:N21"/>
    <mergeCell ref="J22:N22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J32:N32"/>
    <mergeCell ref="J33:N33"/>
    <mergeCell ref="J34:N34"/>
    <mergeCell ref="J35:N35"/>
    <mergeCell ref="J36:N36"/>
    <mergeCell ref="J37:N37"/>
    <mergeCell ref="J38:N38"/>
    <mergeCell ref="J39:N39"/>
    <mergeCell ref="J40:N40"/>
    <mergeCell ref="J41:N41"/>
    <mergeCell ref="J42:N42"/>
    <mergeCell ref="J43:N43"/>
    <mergeCell ref="J44:N44"/>
    <mergeCell ref="J45:N45"/>
    <mergeCell ref="J46:N46"/>
    <mergeCell ref="J47:N47"/>
    <mergeCell ref="J48:N48"/>
    <mergeCell ref="J50:N50"/>
    <mergeCell ref="J51:N51"/>
    <mergeCell ref="J52:N52"/>
    <mergeCell ref="J53:N53"/>
    <mergeCell ref="J54:N54"/>
    <mergeCell ref="J55:N55"/>
    <mergeCell ref="J56:N56"/>
    <mergeCell ref="J57:N57"/>
    <mergeCell ref="J58:N58"/>
    <mergeCell ref="J59:N59"/>
    <mergeCell ref="J60:N60"/>
    <mergeCell ref="J61:N61"/>
    <mergeCell ref="J62:N62"/>
    <mergeCell ref="J63:N63"/>
    <mergeCell ref="J64:N64"/>
    <mergeCell ref="J65:N65"/>
    <mergeCell ref="J66:N66"/>
    <mergeCell ref="J67:N67"/>
    <mergeCell ref="J68:N68"/>
    <mergeCell ref="J69:N69"/>
    <mergeCell ref="J70:N70"/>
    <mergeCell ref="J71:N71"/>
    <mergeCell ref="J72:N72"/>
    <mergeCell ref="J73:N73"/>
    <mergeCell ref="J74:N74"/>
    <mergeCell ref="J75:N75"/>
    <mergeCell ref="J76:N76"/>
    <mergeCell ref="J77:N77"/>
    <mergeCell ref="J78:N78"/>
    <mergeCell ref="J79:N79"/>
    <mergeCell ref="J80:N80"/>
    <mergeCell ref="J81:N81"/>
    <mergeCell ref="J82:N82"/>
    <mergeCell ref="M89:Q90"/>
    <mergeCell ref="O78:S78"/>
    <mergeCell ref="O79:S79"/>
    <mergeCell ref="O80:S80"/>
    <mergeCell ref="O81:S81"/>
    <mergeCell ref="M91:Q92"/>
    <mergeCell ref="M93:Q94"/>
    <mergeCell ref="O16:S16"/>
    <mergeCell ref="O17:S17"/>
    <mergeCell ref="O18:S18"/>
    <mergeCell ref="O19:S19"/>
    <mergeCell ref="O20:S20"/>
    <mergeCell ref="O21:S21"/>
    <mergeCell ref="O22:S22"/>
    <mergeCell ref="O23:S23"/>
    <mergeCell ref="O24:S24"/>
    <mergeCell ref="O25:S25"/>
    <mergeCell ref="O26:S26"/>
    <mergeCell ref="O27:S27"/>
    <mergeCell ref="O28:S28"/>
    <mergeCell ref="O29:S29"/>
    <mergeCell ref="O30:S30"/>
    <mergeCell ref="O31:S31"/>
    <mergeCell ref="O32:S32"/>
    <mergeCell ref="O33:S33"/>
    <mergeCell ref="O34:S34"/>
    <mergeCell ref="O35:S35"/>
    <mergeCell ref="O36:S36"/>
    <mergeCell ref="O37:S37"/>
    <mergeCell ref="O38:S38"/>
    <mergeCell ref="O39:S39"/>
    <mergeCell ref="O40:S40"/>
    <mergeCell ref="O41:S41"/>
    <mergeCell ref="O42:S42"/>
    <mergeCell ref="O43:S43"/>
    <mergeCell ref="O44:S44"/>
    <mergeCell ref="O45:S45"/>
    <mergeCell ref="O46:S46"/>
    <mergeCell ref="O47:S47"/>
    <mergeCell ref="O59:S59"/>
    <mergeCell ref="O60:S60"/>
    <mergeCell ref="O61:S61"/>
    <mergeCell ref="O62:S62"/>
    <mergeCell ref="O48:S48"/>
    <mergeCell ref="O50:S50"/>
    <mergeCell ref="O51:S51"/>
    <mergeCell ref="O52:S52"/>
    <mergeCell ref="O53:S53"/>
    <mergeCell ref="O54:S54"/>
    <mergeCell ref="O77:S77"/>
    <mergeCell ref="O76:S76"/>
    <mergeCell ref="O65:S65"/>
    <mergeCell ref="O66:S66"/>
    <mergeCell ref="O67:S67"/>
    <mergeCell ref="O71:S71"/>
    <mergeCell ref="O72:S72"/>
    <mergeCell ref="O68:S68"/>
    <mergeCell ref="O69:S69"/>
    <mergeCell ref="A11:C11"/>
    <mergeCell ref="P1:S1"/>
    <mergeCell ref="P2:S3"/>
    <mergeCell ref="O63:S63"/>
    <mergeCell ref="O64:S64"/>
    <mergeCell ref="P7:S7"/>
    <mergeCell ref="O55:S55"/>
    <mergeCell ref="O56:S56"/>
    <mergeCell ref="O57:S57"/>
    <mergeCell ref="O58:S58"/>
    <mergeCell ref="A101:G101"/>
    <mergeCell ref="P8:S8"/>
    <mergeCell ref="A1:C8"/>
    <mergeCell ref="A10:S10"/>
    <mergeCell ref="A12:S12"/>
    <mergeCell ref="A102:I102"/>
    <mergeCell ref="P11:S11"/>
    <mergeCell ref="Q13:S14"/>
    <mergeCell ref="A9:C9"/>
    <mergeCell ref="E9:O9"/>
    <mergeCell ref="A84:S84"/>
    <mergeCell ref="O75:S75"/>
    <mergeCell ref="O70:S70"/>
    <mergeCell ref="P4:S5"/>
    <mergeCell ref="P6:S6"/>
    <mergeCell ref="A100:F100"/>
    <mergeCell ref="O82:S82"/>
    <mergeCell ref="O73:S73"/>
    <mergeCell ref="O74:S74"/>
    <mergeCell ref="P9:S9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 Mauricio Conti</dc:creator>
  <cp:keywords/>
  <dc:description/>
  <cp:lastModifiedBy>Priscila Mauricio Conti</cp:lastModifiedBy>
  <cp:lastPrinted>2022-03-24T16:25:24Z</cp:lastPrinted>
  <dcterms:created xsi:type="dcterms:W3CDTF">2022-03-08T16:50:49Z</dcterms:created>
  <dcterms:modified xsi:type="dcterms:W3CDTF">2022-03-24T16:25:25Z</dcterms:modified>
  <cp:category/>
  <cp:version/>
  <cp:contentType/>
  <cp:contentStatus/>
</cp:coreProperties>
</file>