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anzolli\Desktop\LICITAÇÕES 2021 E 2022\2022\PAVIMENTAÇÃO - NOSSA RUA\DOCUMENTAÇÃO ATUALIZADA - 19-09-2022\"/>
    </mc:Choice>
  </mc:AlternateContent>
  <xr:revisionPtr revIDLastSave="0" documentId="13_ncr:1_{A9507941-0BAB-40B4-A017-78ABA6B29E00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Plan1" sheetId="1" r:id="rId1"/>
  </sheets>
  <definedNames>
    <definedName name="_xlnm.Print_Area" localSheetId="0">Plan1!$A$1:$G$32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1" i="1"/>
  <c r="G10" i="1"/>
  <c r="G9" i="1"/>
  <c r="G8" i="1"/>
  <c r="G12" i="1" l="1"/>
  <c r="G28" i="1" l="1"/>
</calcChain>
</file>

<file path=xl/sharedStrings.xml><?xml version="1.0" encoding="utf-8"?>
<sst xmlns="http://schemas.openxmlformats.org/spreadsheetml/2006/main" count="92" uniqueCount="79">
  <si>
    <t>PREFEITURA MUNICIPAL DE PEDREIRA</t>
  </si>
  <si>
    <t>COMPOSIÇÃO ORÇAMENTARIA</t>
  </si>
  <si>
    <t>Projeto</t>
  </si>
  <si>
    <t>REDE DE AGUAS PLUVIAIS</t>
  </si>
  <si>
    <t>Proprietário</t>
  </si>
  <si>
    <t>Prefeitura Municipal de Pedreira</t>
  </si>
  <si>
    <t>FL-01/01</t>
  </si>
  <si>
    <t>Local</t>
  </si>
  <si>
    <t>ITEM</t>
  </si>
  <si>
    <t>COD.</t>
  </si>
  <si>
    <t>DESCRIÇÃO</t>
  </si>
  <si>
    <t>UNID.</t>
  </si>
  <si>
    <t>QTDE</t>
  </si>
  <si>
    <t>PREÇO UNITARIO</t>
  </si>
  <si>
    <t>PREÇO TOTAL</t>
  </si>
  <si>
    <t>01.00</t>
  </si>
  <si>
    <t>SERVIÇOS PRELIMINARES</t>
  </si>
  <si>
    <t>01.01</t>
  </si>
  <si>
    <t>02.09.040</t>
  </si>
  <si>
    <t>Limpeza mecanizada do terreno, inclusive troncos até 15 cm de diâmetro, com caminhão à disposição, dentro e fora da obra, com transporte no raio de até 1,0 km</t>
  </si>
  <si>
    <r>
      <rPr>
        <i/>
        <sz val="10"/>
        <rFont val="Arial"/>
        <family val="2"/>
        <charset val="1"/>
      </rPr>
      <t>m</t>
    </r>
    <r>
      <rPr>
        <i/>
        <vertAlign val="superscript"/>
        <sz val="10"/>
        <rFont val="Arial"/>
        <family val="2"/>
        <charset val="1"/>
      </rPr>
      <t>2</t>
    </r>
  </si>
  <si>
    <t>01.02</t>
  </si>
  <si>
    <t>07.02.020</t>
  </si>
  <si>
    <t>Escavação mecanizada de valas ou cavas com profundidade de até 2 m</t>
  </si>
  <si>
    <t>m³</t>
  </si>
  <si>
    <t>01.03</t>
  </si>
  <si>
    <t>07.01.120</t>
  </si>
  <si>
    <t>Carga e remoção de terra até a distância média de 1 km</t>
  </si>
  <si>
    <t>07.11.040</t>
  </si>
  <si>
    <t>Reaterro compactado mecanizado de vala ou cava com rolo, mínimo de 95% PN</t>
  </si>
  <si>
    <t>SUB TOTAL</t>
  </si>
  <si>
    <t>02.00</t>
  </si>
  <si>
    <t>02.01</t>
  </si>
  <si>
    <t>02.10.040</t>
  </si>
  <si>
    <t>Locação de rede de canalização</t>
  </si>
  <si>
    <t>m</t>
  </si>
  <si>
    <t>02.02</t>
  </si>
  <si>
    <t>46.12.060</t>
  </si>
  <si>
    <t>Tubo de concreto (PS-2), DN= 400mm</t>
  </si>
  <si>
    <t>02.03</t>
  </si>
  <si>
    <t>46.12.080</t>
  </si>
  <si>
    <t>Tubo de concreto (PA-1), DN= 600mm</t>
  </si>
  <si>
    <t>02.04</t>
  </si>
  <si>
    <t>46.20.010</t>
  </si>
  <si>
    <t>Assentamento de tubo de concreto com diâmetro até 600 mm</t>
  </si>
  <si>
    <t>02.05</t>
  </si>
  <si>
    <t>49.12.058</t>
  </si>
  <si>
    <t>Boca de leão simples tipo PMSP com grelha</t>
  </si>
  <si>
    <t>unid.</t>
  </si>
  <si>
    <t>02.06</t>
  </si>
  <si>
    <t>49.12.140</t>
  </si>
  <si>
    <t>Poço de visita em alvenaria tipo PMSP - balão</t>
  </si>
  <si>
    <t>02.07</t>
  </si>
  <si>
    <t>49.06.420</t>
  </si>
  <si>
    <t>Tampão em ferro fundido, diâmetro de 600 mm, classe D 400 (ruptura&gt; 400 kN)</t>
  </si>
  <si>
    <t>02.08</t>
  </si>
  <si>
    <t>11.03.090</t>
  </si>
  <si>
    <t>Concreto preparado no local, fck = 20 Mpa - (dissipador)</t>
  </si>
  <si>
    <t>02.09</t>
  </si>
  <si>
    <t>08.10.060</t>
  </si>
  <si>
    <t>Enrocamento com pedra assentada (dissipador)</t>
  </si>
  <si>
    <t>02.10</t>
  </si>
  <si>
    <t>11.16.040</t>
  </si>
  <si>
    <t>Lançamento e adensamento de concreto ou massa em fundação - (dissipador)</t>
  </si>
  <si>
    <t>02.11</t>
  </si>
  <si>
    <t>14.02.040</t>
  </si>
  <si>
    <t>Alvenaria de elevação de 1 tijolo maciço comum - (dissipador)</t>
  </si>
  <si>
    <t>m²</t>
  </si>
  <si>
    <t>02.12</t>
  </si>
  <si>
    <t>17.02.040</t>
  </si>
  <si>
    <t>Chapisco com bianco - (dissipador)</t>
  </si>
  <si>
    <t>02.13</t>
  </si>
  <si>
    <t>17.02.140</t>
  </si>
  <si>
    <t>Emboço desempenado com espuma de poliéster - (dissipador)</t>
  </si>
  <si>
    <t>TOTAL DA OBRA</t>
  </si>
  <si>
    <t>TUBULAÇÃO DE AGUA PLUVIAIS, POÇO DE VISITA BOCA DE LOBO, DISSIPADOR E SARJETÃO</t>
  </si>
  <si>
    <t>Preços referente a tabela da CDHU - 186 - (com desoneração) Data base a partir de Maio/2022)</t>
  </si>
  <si>
    <t>01.04</t>
  </si>
  <si>
    <t>Rua Paulino Marchezini, Rua Nicolau Rossetti, Rua Luis Gritti, Rua Alcides Nery, Rua Dirceu Paulo de Oliveira e Rua João Luis Bataglioli - Jardim Altos de Santa Clara - Pedreira -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</si>
</sst>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13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MS Sans Serif"/>
      <family val="2"/>
      <charset val="1"/>
    </font>
    <font>
      <b/>
      <i/>
      <sz val="16"/>
      <name val="Arial"/>
      <family val="2"/>
      <charset val="1"/>
    </font>
    <font>
      <b/>
      <i/>
      <sz val="14"/>
      <name val="Arial"/>
      <family val="2"/>
      <charset val="1"/>
    </font>
    <font>
      <i/>
      <sz val="12"/>
      <name val="Arial"/>
      <family val="2"/>
      <charset val="1"/>
    </font>
    <font>
      <i/>
      <sz val="11"/>
      <name val="Arial"/>
      <family val="2"/>
      <charset val="1"/>
    </font>
    <font>
      <i/>
      <sz val="1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color rgb="FF000000"/>
      <name val="Arial"/>
      <family val="2"/>
      <charset val="1"/>
    </font>
    <font>
      <i/>
      <vertAlign val="superscript"/>
      <sz val="10"/>
      <name val="Arial"/>
      <family val="2"/>
      <charset val="1"/>
    </font>
    <font>
      <b/>
      <i/>
      <sz val="10"/>
      <color rgb="FF000000"/>
      <name val="Arial"/>
      <family val="2"/>
      <charset val="1"/>
    </font>
    <font>
      <b/>
      <i/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0" fontId="0" fillId="0" borderId="0" xfId="0" applyBorder="1"/>
    <xf numFmtId="0" fontId="7" fillId="0" borderId="0" xfId="1" applyFont="1" applyBorder="1" applyAlignment="1">
      <alignment horizontal="center" vertical="center"/>
    </xf>
    <xf numFmtId="4" fontId="0" fillId="0" borderId="0" xfId="0" applyNumberFormat="1"/>
    <xf numFmtId="14" fontId="7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right" vertical="center"/>
    </xf>
    <xf numFmtId="0" fontId="1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11" fillId="0" borderId="1" xfId="5" applyFont="1" applyBorder="1" applyAlignment="1">
      <alignment horizontal="left" vertical="center" wrapText="1"/>
    </xf>
  </cellXfs>
  <cellStyles count="17">
    <cellStyle name="Normal" xfId="0" builtinId="0"/>
    <cellStyle name="Normal 2" xfId="1" xr:uid="{00000000-0005-0000-0000-000006000000}"/>
    <cellStyle name="Normal 2 2" xfId="2" xr:uid="{00000000-0005-0000-0000-000007000000}"/>
    <cellStyle name="Normal 2 2 2" xfId="3" xr:uid="{00000000-0005-0000-0000-000008000000}"/>
    <cellStyle name="Normal 2 3" xfId="4" xr:uid="{00000000-0005-0000-0000-000009000000}"/>
    <cellStyle name="Normal 2_3_-_PLANILHA_MODELO_e_Boletim_CPOS_157" xfId="5" xr:uid="{00000000-0005-0000-0000-00000A000000}"/>
    <cellStyle name="Normal 3" xfId="6" xr:uid="{00000000-0005-0000-0000-00000B000000}"/>
    <cellStyle name="Normal 3 2" xfId="7" xr:uid="{00000000-0005-0000-0000-00000C000000}"/>
    <cellStyle name="Normal 3 2 2" xfId="8" xr:uid="{00000000-0005-0000-0000-00000D000000}"/>
    <cellStyle name="Normal 3 3" xfId="9" xr:uid="{00000000-0005-0000-0000-00000E000000}"/>
    <cellStyle name="Normal 4" xfId="10" xr:uid="{00000000-0005-0000-0000-00000F000000}"/>
    <cellStyle name="Normal 4 2" xfId="11" xr:uid="{00000000-0005-0000-0000-000010000000}"/>
    <cellStyle name="Normal 4 2 2" xfId="12" xr:uid="{00000000-0005-0000-0000-000011000000}"/>
    <cellStyle name="Normal 4 3" xfId="13" xr:uid="{00000000-0005-0000-0000-000012000000}"/>
    <cellStyle name="Normal 5" xfId="14" xr:uid="{00000000-0005-0000-0000-000013000000}"/>
    <cellStyle name="Normal 5 2" xfId="15" xr:uid="{00000000-0005-0000-0000-000014000000}"/>
    <cellStyle name="Normal 6 2" xfId="16" xr:uid="{00000000-0005-0000-0000-00001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336960</xdr:colOff>
      <xdr:row>0</xdr:row>
      <xdr:rowOff>83880</xdr:rowOff>
    </xdr:from>
    <xdr:to>
      <xdr:col>6</xdr:col>
      <xdr:colOff>1157760</xdr:colOff>
      <xdr:row>2</xdr:row>
      <xdr:rowOff>188280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393240" y="83880"/>
          <a:ext cx="820800" cy="73800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5</xdr:col>
      <xdr:colOff>19080</xdr:colOff>
      <xdr:row>0</xdr:row>
      <xdr:rowOff>19080</xdr:rowOff>
    </xdr:from>
    <xdr:to>
      <xdr:col>6</xdr:col>
      <xdr:colOff>200160</xdr:colOff>
      <xdr:row>2</xdr:row>
      <xdr:rowOff>219240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249520" y="19080"/>
          <a:ext cx="1006920" cy="83376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topLeftCell="A22" zoomScaleNormal="100" zoomScaleSheetLayoutView="100" zoomScalePageLayoutView="130" workbookViewId="0">
      <selection activeCell="G28" sqref="G28"/>
    </sheetView>
  </sheetViews>
  <sheetFormatPr defaultColWidth="8.6640625" defaultRowHeight="14.4" x14ac:dyDescent="0.3"/>
  <cols>
    <col min="1" max="1" width="6.6640625" customWidth="1"/>
    <col min="2" max="2" width="11.33203125" customWidth="1"/>
    <col min="3" max="3" width="39.6640625" customWidth="1"/>
    <col min="4" max="4" width="7.6640625" customWidth="1"/>
    <col min="6" max="6" width="11.6640625" customWidth="1"/>
    <col min="7" max="7" width="18.6640625" customWidth="1"/>
  </cols>
  <sheetData>
    <row r="1" spans="1:11" ht="24.9" customHeight="1" x14ac:dyDescent="0.3">
      <c r="A1" s="23" t="s">
        <v>0</v>
      </c>
      <c r="B1" s="23"/>
      <c r="C1" s="23"/>
      <c r="D1" s="23"/>
      <c r="E1" s="23"/>
      <c r="F1" s="23"/>
      <c r="G1" s="23"/>
    </row>
    <row r="2" spans="1:11" ht="24.9" customHeight="1" x14ac:dyDescent="0.3">
      <c r="A2" s="24" t="s">
        <v>1</v>
      </c>
      <c r="B2" s="24"/>
      <c r="C2" s="24"/>
      <c r="D2" s="24"/>
      <c r="E2" s="24"/>
      <c r="F2" s="23"/>
      <c r="G2" s="23"/>
    </row>
    <row r="3" spans="1:11" ht="20.100000000000001" customHeight="1" x14ac:dyDescent="0.3">
      <c r="A3" s="1" t="s">
        <v>2</v>
      </c>
      <c r="B3" s="1"/>
      <c r="C3" s="25" t="s">
        <v>3</v>
      </c>
      <c r="D3" s="25"/>
      <c r="E3" s="25"/>
      <c r="F3" s="23"/>
      <c r="G3" s="23"/>
    </row>
    <row r="4" spans="1:11" ht="20.100000000000001" customHeight="1" x14ac:dyDescent="0.3">
      <c r="A4" s="1" t="s">
        <v>4</v>
      </c>
      <c r="B4" s="1"/>
      <c r="C4" s="26" t="s">
        <v>5</v>
      </c>
      <c r="D4" s="26"/>
      <c r="E4" s="26"/>
      <c r="F4" s="2" t="s">
        <v>6</v>
      </c>
      <c r="G4" s="22">
        <v>44823</v>
      </c>
    </row>
    <row r="5" spans="1:11" ht="32.1" customHeight="1" x14ac:dyDescent="0.3">
      <c r="A5" s="26" t="s">
        <v>7</v>
      </c>
      <c r="B5" s="26"/>
      <c r="C5" s="30" t="s">
        <v>78</v>
      </c>
      <c r="D5" s="30"/>
      <c r="E5" s="30"/>
      <c r="F5" s="30"/>
      <c r="G5" s="30"/>
    </row>
    <row r="6" spans="1:11" ht="30" customHeight="1" x14ac:dyDescent="0.3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6" t="s">
        <v>13</v>
      </c>
      <c r="G6" s="5" t="s">
        <v>14</v>
      </c>
    </row>
    <row r="7" spans="1:11" ht="20.100000000000001" customHeight="1" x14ac:dyDescent="0.3">
      <c r="A7" s="5" t="s">
        <v>15</v>
      </c>
      <c r="B7" s="31" t="s">
        <v>16</v>
      </c>
      <c r="C7" s="31"/>
      <c r="D7" s="31"/>
      <c r="E7" s="31"/>
      <c r="F7" s="31"/>
      <c r="G7" s="31"/>
    </row>
    <row r="8" spans="1:11" ht="54.9" customHeight="1" x14ac:dyDescent="0.3">
      <c r="A8" s="7" t="s">
        <v>17</v>
      </c>
      <c r="B8" s="3" t="s">
        <v>18</v>
      </c>
      <c r="C8" s="4" t="s">
        <v>19</v>
      </c>
      <c r="D8" s="3" t="s">
        <v>20</v>
      </c>
      <c r="E8" s="8">
        <v>1962.35</v>
      </c>
      <c r="F8" s="9">
        <v>3.98</v>
      </c>
      <c r="G8" s="9">
        <f>PRODUCT(F8*E8)</f>
        <v>7810.1529999999993</v>
      </c>
      <c r="I8" s="19"/>
      <c r="J8" s="19"/>
      <c r="K8" s="19"/>
    </row>
    <row r="9" spans="1:11" ht="30" customHeight="1" x14ac:dyDescent="0.3">
      <c r="A9" s="7" t="s">
        <v>21</v>
      </c>
      <c r="B9" s="3" t="s">
        <v>22</v>
      </c>
      <c r="C9" s="4" t="s">
        <v>23</v>
      </c>
      <c r="D9" s="3" t="s">
        <v>24</v>
      </c>
      <c r="E9" s="8">
        <v>1318.65</v>
      </c>
      <c r="F9" s="9">
        <v>10.58</v>
      </c>
      <c r="G9" s="9">
        <f>PRODUCT(F9*E9)</f>
        <v>13951.317000000001</v>
      </c>
      <c r="I9" s="19"/>
      <c r="J9" s="20"/>
      <c r="K9" s="19"/>
    </row>
    <row r="10" spans="1:11" ht="30" customHeight="1" x14ac:dyDescent="0.3">
      <c r="A10" s="7" t="s">
        <v>25</v>
      </c>
      <c r="B10" s="3" t="s">
        <v>26</v>
      </c>
      <c r="C10" s="4" t="s">
        <v>27</v>
      </c>
      <c r="D10" s="3" t="s">
        <v>24</v>
      </c>
      <c r="E10" s="8">
        <v>1318.65</v>
      </c>
      <c r="F10" s="9">
        <v>14.17</v>
      </c>
      <c r="G10" s="9">
        <f>PRODUCT(F10*E10)</f>
        <v>18685.270500000002</v>
      </c>
      <c r="J10" s="19"/>
      <c r="K10" s="19"/>
    </row>
    <row r="11" spans="1:11" ht="30" customHeight="1" x14ac:dyDescent="0.3">
      <c r="A11" s="7" t="s">
        <v>77</v>
      </c>
      <c r="B11" s="3" t="s">
        <v>28</v>
      </c>
      <c r="C11" s="4" t="s">
        <v>29</v>
      </c>
      <c r="D11" s="3" t="s">
        <v>24</v>
      </c>
      <c r="E11" s="8">
        <v>1055.6500000000001</v>
      </c>
      <c r="F11" s="9">
        <v>22.09</v>
      </c>
      <c r="G11" s="9">
        <f>PRODUCT(F11*E11)</f>
        <v>23319.308500000003</v>
      </c>
    </row>
    <row r="12" spans="1:11" ht="20.100000000000001" customHeight="1" x14ac:dyDescent="0.3">
      <c r="A12" s="28" t="s">
        <v>30</v>
      </c>
      <c r="B12" s="28"/>
      <c r="C12" s="28"/>
      <c r="D12" s="28"/>
      <c r="E12" s="28"/>
      <c r="F12" s="28"/>
      <c r="G12" s="10">
        <f>SUM(G8:G11)</f>
        <v>63766.048999999999</v>
      </c>
    </row>
    <row r="13" spans="1:11" ht="20.100000000000001" customHeight="1" x14ac:dyDescent="0.3">
      <c r="A13" s="5" t="s">
        <v>31</v>
      </c>
      <c r="B13" s="32" t="s">
        <v>75</v>
      </c>
      <c r="C13" s="32"/>
      <c r="D13" s="32"/>
      <c r="E13" s="32"/>
      <c r="F13" s="32"/>
      <c r="G13" s="32"/>
    </row>
    <row r="14" spans="1:11" ht="24.9" customHeight="1" x14ac:dyDescent="0.3">
      <c r="A14" s="7" t="s">
        <v>32</v>
      </c>
      <c r="B14" s="11" t="s">
        <v>33</v>
      </c>
      <c r="C14" s="12" t="s">
        <v>34</v>
      </c>
      <c r="D14" s="13" t="s">
        <v>35</v>
      </c>
      <c r="E14" s="14">
        <v>861</v>
      </c>
      <c r="F14" s="15">
        <v>1.29</v>
      </c>
      <c r="G14" s="15">
        <f t="shared" ref="G14:G26" si="0">E14*F14</f>
        <v>1110.69</v>
      </c>
    </row>
    <row r="15" spans="1:11" ht="24.9" customHeight="1" x14ac:dyDescent="0.3">
      <c r="A15" s="7" t="s">
        <v>36</v>
      </c>
      <c r="B15" s="16" t="s">
        <v>37</v>
      </c>
      <c r="C15" s="17" t="s">
        <v>38</v>
      </c>
      <c r="D15" s="13" t="s">
        <v>35</v>
      </c>
      <c r="E15" s="14">
        <v>195</v>
      </c>
      <c r="F15" s="15">
        <v>103.43</v>
      </c>
      <c r="G15" s="15">
        <f t="shared" si="0"/>
        <v>20168.850000000002</v>
      </c>
    </row>
    <row r="16" spans="1:11" ht="24.9" customHeight="1" x14ac:dyDescent="0.3">
      <c r="A16" s="7" t="s">
        <v>39</v>
      </c>
      <c r="B16" s="16" t="s">
        <v>40</v>
      </c>
      <c r="C16" s="17" t="s">
        <v>41</v>
      </c>
      <c r="D16" s="13" t="s">
        <v>35</v>
      </c>
      <c r="E16" s="14">
        <v>666</v>
      </c>
      <c r="F16" s="15">
        <v>201.63</v>
      </c>
      <c r="G16" s="15">
        <f t="shared" si="0"/>
        <v>134285.57999999999</v>
      </c>
    </row>
    <row r="17" spans="1:10" ht="35.1" customHeight="1" x14ac:dyDescent="0.3">
      <c r="A17" s="7" t="s">
        <v>42</v>
      </c>
      <c r="B17" s="16" t="s">
        <v>43</v>
      </c>
      <c r="C17" s="17" t="s">
        <v>44</v>
      </c>
      <c r="D17" s="13" t="s">
        <v>35</v>
      </c>
      <c r="E17" s="14">
        <v>861</v>
      </c>
      <c r="F17" s="15">
        <v>58.87</v>
      </c>
      <c r="G17" s="15">
        <f t="shared" si="0"/>
        <v>50687.07</v>
      </c>
    </row>
    <row r="18" spans="1:10" ht="24.9" customHeight="1" x14ac:dyDescent="0.3">
      <c r="A18" s="7" t="s">
        <v>45</v>
      </c>
      <c r="B18" s="16" t="s">
        <v>46</v>
      </c>
      <c r="C18" s="17" t="s">
        <v>47</v>
      </c>
      <c r="D18" s="13" t="s">
        <v>48</v>
      </c>
      <c r="E18" s="14">
        <v>27</v>
      </c>
      <c r="F18" s="15">
        <v>2490.37</v>
      </c>
      <c r="G18" s="15">
        <f t="shared" si="0"/>
        <v>67239.989999999991</v>
      </c>
      <c r="J18" s="21"/>
    </row>
    <row r="19" spans="1:10" ht="24.9" customHeight="1" x14ac:dyDescent="0.3">
      <c r="A19" s="7" t="s">
        <v>49</v>
      </c>
      <c r="B19" s="16" t="s">
        <v>50</v>
      </c>
      <c r="C19" s="17" t="s">
        <v>51</v>
      </c>
      <c r="D19" s="13" t="s">
        <v>48</v>
      </c>
      <c r="E19" s="14">
        <v>12</v>
      </c>
      <c r="F19" s="15">
        <v>4147.6000000000004</v>
      </c>
      <c r="G19" s="15">
        <f t="shared" si="0"/>
        <v>49771.200000000004</v>
      </c>
      <c r="J19" s="21"/>
    </row>
    <row r="20" spans="1:10" ht="35.1" customHeight="1" x14ac:dyDescent="0.3">
      <c r="A20" s="7" t="s">
        <v>52</v>
      </c>
      <c r="B20" s="16" t="s">
        <v>53</v>
      </c>
      <c r="C20" s="17" t="s">
        <v>54</v>
      </c>
      <c r="D20" s="13" t="s">
        <v>48</v>
      </c>
      <c r="E20" s="14">
        <v>12</v>
      </c>
      <c r="F20" s="15">
        <v>447.74</v>
      </c>
      <c r="G20" s="15">
        <f t="shared" si="0"/>
        <v>5372.88</v>
      </c>
    </row>
    <row r="21" spans="1:10" ht="35.1" customHeight="1" x14ac:dyDescent="0.3">
      <c r="A21" s="7" t="s">
        <v>55</v>
      </c>
      <c r="B21" s="16" t="s">
        <v>56</v>
      </c>
      <c r="C21" s="17" t="s">
        <v>57</v>
      </c>
      <c r="D21" s="13" t="s">
        <v>24</v>
      </c>
      <c r="E21" s="14">
        <v>0.6</v>
      </c>
      <c r="F21" s="15">
        <v>443.8</v>
      </c>
      <c r="G21" s="15">
        <f t="shared" si="0"/>
        <v>266.27999999999997</v>
      </c>
    </row>
    <row r="22" spans="1:10" ht="35.1" customHeight="1" x14ac:dyDescent="0.3">
      <c r="A22" s="7" t="s">
        <v>58</v>
      </c>
      <c r="B22" s="16" t="s">
        <v>59</v>
      </c>
      <c r="C22" s="17" t="s">
        <v>60</v>
      </c>
      <c r="D22" s="13" t="s">
        <v>24</v>
      </c>
      <c r="E22" s="14">
        <v>0.6</v>
      </c>
      <c r="F22" s="15">
        <v>453.12</v>
      </c>
      <c r="G22" s="15">
        <f t="shared" si="0"/>
        <v>271.87200000000001</v>
      </c>
    </row>
    <row r="23" spans="1:10" ht="35.1" customHeight="1" x14ac:dyDescent="0.3">
      <c r="A23" s="7" t="s">
        <v>61</v>
      </c>
      <c r="B23" s="16" t="s">
        <v>62</v>
      </c>
      <c r="C23" s="17" t="s">
        <v>63</v>
      </c>
      <c r="D23" s="13" t="s">
        <v>24</v>
      </c>
      <c r="E23" s="14">
        <v>0.6</v>
      </c>
      <c r="F23" s="15">
        <v>142.28</v>
      </c>
      <c r="G23" s="15">
        <f t="shared" si="0"/>
        <v>85.367999999999995</v>
      </c>
    </row>
    <row r="24" spans="1:10" ht="35.1" customHeight="1" x14ac:dyDescent="0.3">
      <c r="A24" s="7" t="s">
        <v>64</v>
      </c>
      <c r="B24" s="16" t="s">
        <v>65</v>
      </c>
      <c r="C24" s="17" t="s">
        <v>66</v>
      </c>
      <c r="D24" s="13" t="s">
        <v>67</v>
      </c>
      <c r="E24" s="14">
        <v>6.6</v>
      </c>
      <c r="F24" s="15">
        <v>197.46</v>
      </c>
      <c r="G24" s="15">
        <f t="shared" si="0"/>
        <v>1303.2359999999999</v>
      </c>
    </row>
    <row r="25" spans="1:10" ht="35.1" customHeight="1" x14ac:dyDescent="0.3">
      <c r="A25" s="7" t="s">
        <v>68</v>
      </c>
      <c r="B25" s="16" t="s">
        <v>69</v>
      </c>
      <c r="C25" s="17" t="s">
        <v>70</v>
      </c>
      <c r="D25" s="13" t="s">
        <v>67</v>
      </c>
      <c r="E25" s="14">
        <v>6.6</v>
      </c>
      <c r="F25" s="15">
        <v>10.43</v>
      </c>
      <c r="G25" s="15">
        <f t="shared" si="0"/>
        <v>68.837999999999994</v>
      </c>
    </row>
    <row r="26" spans="1:10" ht="35.1" customHeight="1" x14ac:dyDescent="0.3">
      <c r="A26" s="7" t="s">
        <v>71</v>
      </c>
      <c r="B26" s="16" t="s">
        <v>72</v>
      </c>
      <c r="C26" s="17" t="s">
        <v>73</v>
      </c>
      <c r="D26" s="13" t="s">
        <v>67</v>
      </c>
      <c r="E26" s="14">
        <v>6.6</v>
      </c>
      <c r="F26" s="15">
        <v>23.18</v>
      </c>
      <c r="G26" s="15">
        <f t="shared" si="0"/>
        <v>152.988</v>
      </c>
    </row>
    <row r="27" spans="1:10" ht="20.100000000000001" customHeight="1" x14ac:dyDescent="0.3">
      <c r="A27" s="28" t="s">
        <v>30</v>
      </c>
      <c r="B27" s="28"/>
      <c r="C27" s="28"/>
      <c r="D27" s="28"/>
      <c r="E27" s="28"/>
      <c r="F27" s="28"/>
      <c r="G27" s="10">
        <v>330784.84999999998</v>
      </c>
    </row>
    <row r="28" spans="1:10" ht="20.100000000000001" customHeight="1" x14ac:dyDescent="0.3">
      <c r="A28" s="28" t="s">
        <v>74</v>
      </c>
      <c r="B28" s="28"/>
      <c r="C28" s="28"/>
      <c r="D28" s="28"/>
      <c r="E28" s="28"/>
      <c r="F28" s="28"/>
      <c r="G28" s="18">
        <f>SUM(G27,G12)</f>
        <v>394550.89899999998</v>
      </c>
    </row>
    <row r="29" spans="1:10" ht="25.05" customHeight="1" x14ac:dyDescent="0.3">
      <c r="A29" s="29" t="s">
        <v>76</v>
      </c>
      <c r="B29" s="29"/>
      <c r="C29" s="29"/>
      <c r="D29" s="29"/>
      <c r="E29" s="29"/>
      <c r="F29" s="29"/>
      <c r="G29" s="29"/>
    </row>
    <row r="30" spans="1:10" ht="12" customHeight="1" x14ac:dyDescent="0.3">
      <c r="A30" s="27"/>
      <c r="B30" s="27"/>
      <c r="C30" s="27"/>
      <c r="D30" s="27"/>
      <c r="E30" s="27"/>
      <c r="F30" s="27"/>
      <c r="G30" s="27"/>
    </row>
    <row r="31" spans="1:10" ht="12" customHeight="1" x14ac:dyDescent="0.3">
      <c r="A31" s="27"/>
      <c r="B31" s="27"/>
      <c r="C31" s="27"/>
      <c r="D31" s="27"/>
      <c r="E31" s="27"/>
      <c r="F31" s="27"/>
      <c r="G31" s="27"/>
    </row>
    <row r="32" spans="1:10" ht="12" customHeight="1" x14ac:dyDescent="0.3">
      <c r="A32" s="27"/>
      <c r="B32" s="27"/>
      <c r="C32" s="27"/>
      <c r="D32" s="27"/>
      <c r="E32" s="27"/>
      <c r="F32" s="27"/>
      <c r="G32" s="27"/>
    </row>
  </sheetData>
  <mergeCells count="14">
    <mergeCell ref="A30:G32"/>
    <mergeCell ref="A27:F27"/>
    <mergeCell ref="A28:F28"/>
    <mergeCell ref="A29:G29"/>
    <mergeCell ref="A5:B5"/>
    <mergeCell ref="C5:G5"/>
    <mergeCell ref="B7:G7"/>
    <mergeCell ref="A12:F12"/>
    <mergeCell ref="B13:G13"/>
    <mergeCell ref="A1:E1"/>
    <mergeCell ref="F1:G3"/>
    <mergeCell ref="A2:E2"/>
    <mergeCell ref="C3:E3"/>
    <mergeCell ref="C4:E4"/>
  </mergeCells>
  <pageMargins left="0.51180555555555496" right="0.39374999999999999" top="0.59027777777777801" bottom="0.39374999999999999" header="0.51180555555555496" footer="0.51180555555555496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*</dc:creator>
  <dc:description/>
  <cp:lastModifiedBy>Viviane Caroline de Oliveira Manzolli</cp:lastModifiedBy>
  <cp:revision>1</cp:revision>
  <cp:lastPrinted>2022-09-19T11:52:00Z</cp:lastPrinted>
  <dcterms:created xsi:type="dcterms:W3CDTF">2013-06-28T19:04:18Z</dcterms:created>
  <dcterms:modified xsi:type="dcterms:W3CDTF">2022-09-28T16:22:19Z</dcterms:modified>
  <dc:language>pt-BR</dc:language>
</cp:coreProperties>
</file>