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48.253.8\Obras2025\Planejamento\topografia\"/>
    </mc:Choice>
  </mc:AlternateContent>
  <xr:revisionPtr revIDLastSave="0" documentId="13_ncr:1_{5B9E1928-6DC5-4D04-A4F6-012883889C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çamento Sintétic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8" i="1"/>
  <c r="I8" i="1" s="1"/>
  <c r="J8" i="1" s="1"/>
  <c r="H9" i="1"/>
  <c r="I9" i="1" s="1"/>
  <c r="J9" i="1" s="1"/>
  <c r="H7" i="1"/>
  <c r="I7" i="1" s="1"/>
  <c r="J7" i="1" s="1"/>
  <c r="H6" i="1"/>
  <c r="I6" i="1" s="1"/>
  <c r="J6" i="1" s="1"/>
  <c r="H13" i="1" l="1"/>
  <c r="H12" i="1" s="1"/>
  <c r="I5" i="1"/>
  <c r="J5" i="1" s="1"/>
</calcChain>
</file>

<file path=xl/sharedStrings.xml><?xml version="1.0" encoding="utf-8"?>
<sst xmlns="http://schemas.openxmlformats.org/spreadsheetml/2006/main" count="44" uniqueCount="40">
  <si>
    <t>Obra</t>
  </si>
  <si>
    <t>Bancos</t>
  </si>
  <si>
    <t>B.D.I.</t>
  </si>
  <si>
    <t>Encargos Sociais</t>
  </si>
  <si>
    <t>Contratação de empresa com profissional habilitado para prestação de serviços de topografia</t>
  </si>
  <si>
    <t xml:space="preserve">SINAPI - 12/2024 - São Paulo
SIURB - 07/2024 - São Paulo
SIURB INFRA - 07/2024 - São Paulo
CPOS/CDHU - 01/2025 - São Paulo
</t>
  </si>
  <si>
    <t>15,0%</t>
  </si>
  <si>
    <t>Não Desonerado: embutido nos preços unitário dos insumos de mão de obra, de acordo com as bases.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</si>
  <si>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</si>
  <si>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</si>
  <si>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</si>
  <si>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</si>
  <si>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</si>
  <si>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</si>
  <si>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</si>
  <si>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</si>
  <si>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</si>
  <si>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</si>
  <si>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</si>
  <si>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</si>
  <si>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de topografia</t>
  </si>
  <si>
    <t xml:space="preserve"> 1.1 </t>
  </si>
  <si>
    <t xml:space="preserve"> 011000 </t>
  </si>
  <si>
    <t>SIURB INFRA</t>
  </si>
  <si>
    <t>LEVANTAMENTO PLANIALTIMÉTRICO CADASTRAL</t>
  </si>
  <si>
    <t>m²</t>
  </si>
  <si>
    <t xml:space="preserve"> 1.2 </t>
  </si>
  <si>
    <t xml:space="preserve"> 010900 </t>
  </si>
  <si>
    <t>LEVANTAMENTO PLANIMÉTRICO CADASTRAL</t>
  </si>
  <si>
    <t>M</t>
  </si>
  <si>
    <t xml:space="preserve"> 1.4 </t>
  </si>
  <si>
    <t xml:space="preserve"> 012200 </t>
  </si>
  <si>
    <t>RELATÓRIO TÉCNICO - ELABORAÇÃO DE MEMORIAL DESCRITIVO E DOCUMENTAÇÃO PARA ATIVIDADES DE REGISTRO EM CARTÓRIO</t>
  </si>
  <si>
    <t>Total sem BDI</t>
  </si>
  <si>
    <t>Total do BDI</t>
  </si>
  <si>
    <t>Total Geral</t>
  </si>
  <si>
    <t xml:space="preserve"> 1.3</t>
  </si>
  <si>
    <t>SBC</t>
  </si>
  <si>
    <t>NIVELAMENTO DE SOLO COM PIQUETE</t>
  </si>
  <si>
    <t>_______________________________________________________________
(Carimbo)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</si>
</sst>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23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8"/>
      <name val="Arial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164" fontId="9" fillId="10" borderId="7" xfId="0" applyNumberFormat="1" applyFont="1" applyFill="1" applyBorder="1" applyAlignment="1">
      <alignment horizontal="right" vertical="top" wrapText="1"/>
    </xf>
    <xf numFmtId="0" fontId="11" fillId="11" borderId="8" xfId="0" applyFont="1" applyFill="1" applyBorder="1" applyAlignment="1">
      <alignment horizontal="left" vertical="top" wrapText="1"/>
    </xf>
    <xf numFmtId="0" fontId="12" fillId="12" borderId="9" xfId="0" applyFont="1" applyFill="1" applyBorder="1" applyAlignment="1">
      <alignment horizontal="center" vertical="top" wrapText="1"/>
    </xf>
    <xf numFmtId="0" fontId="13" fillId="13" borderId="10" xfId="0" applyFont="1" applyFill="1" applyBorder="1" applyAlignment="1">
      <alignment horizontal="right" vertical="top" wrapText="1"/>
    </xf>
    <xf numFmtId="4" fontId="14" fillId="14" borderId="11" xfId="0" applyNumberFormat="1" applyFont="1" applyFill="1" applyBorder="1" applyAlignment="1">
      <alignment horizontal="right" vertical="top" wrapText="1"/>
    </xf>
    <xf numFmtId="164" fontId="15" fillId="15" borderId="12" xfId="0" applyNumberFormat="1" applyFont="1" applyFill="1" applyBorder="1" applyAlignment="1">
      <alignment horizontal="right" vertical="top" wrapText="1"/>
    </xf>
    <xf numFmtId="0" fontId="16" fillId="16" borderId="0" xfId="0" applyFont="1" applyFill="1" applyAlignment="1">
      <alignment horizontal="left" vertical="top" wrapText="1"/>
    </xf>
    <xf numFmtId="0" fontId="17" fillId="17" borderId="0" xfId="0" applyFont="1" applyFill="1" applyAlignment="1">
      <alignment horizontal="center" vertical="top" wrapText="1"/>
    </xf>
    <xf numFmtId="0" fontId="18" fillId="18" borderId="0" xfId="0" applyFont="1" applyFill="1" applyAlignment="1">
      <alignment horizontal="right" vertical="top" wrapText="1"/>
    </xf>
    <xf numFmtId="0" fontId="20" fillId="20" borderId="0" xfId="0" applyFont="1" applyFill="1" applyAlignment="1">
      <alignment horizontal="left" vertical="top" wrapText="1"/>
    </xf>
    <xf numFmtId="0" fontId="21" fillId="21" borderId="0" xfId="0" applyFont="1" applyFill="1" applyAlignment="1">
      <alignment horizontal="center" vertical="top" wrapText="1"/>
    </xf>
    <xf numFmtId="4" fontId="13" fillId="13" borderId="10" xfId="0" applyNumberFormat="1" applyFont="1" applyFill="1" applyBorder="1" applyAlignment="1">
      <alignment horizontal="right" vertical="top" wrapText="1"/>
    </xf>
    <xf numFmtId="0" fontId="11" fillId="11" borderId="13" xfId="0" applyFont="1" applyFill="1" applyBorder="1" applyAlignment="1">
      <alignment horizontal="left" vertical="top" wrapText="1"/>
    </xf>
    <xf numFmtId="0" fontId="13" fillId="13" borderId="13" xfId="0" applyFont="1" applyFill="1" applyBorder="1" applyAlignment="1">
      <alignment horizontal="right" vertical="top" wrapText="1"/>
    </xf>
    <xf numFmtId="4" fontId="13" fillId="13" borderId="13" xfId="0" applyNumberFormat="1" applyFont="1" applyFill="1" applyBorder="1" applyAlignment="1">
      <alignment horizontal="right" vertical="top" wrapText="1"/>
    </xf>
    <xf numFmtId="0" fontId="11" fillId="12" borderId="13" xfId="0" applyFont="1" applyFill="1" applyBorder="1" applyAlignment="1">
      <alignment horizontal="center" vertical="top" wrapText="1"/>
    </xf>
    <xf numFmtId="0" fontId="10" fillId="16" borderId="0" xfId="0" quotePrefix="1" applyFont="1" applyFill="1" applyAlignment="1">
      <alignment horizontal="left" vertical="top" wrapText="1"/>
    </xf>
    <xf numFmtId="0" fontId="18" fillId="18" borderId="0" xfId="0" applyFont="1" applyFill="1" applyAlignment="1">
      <alignment horizontal="right" vertical="top" wrapText="1"/>
    </xf>
    <xf numFmtId="0" fontId="16" fillId="16" borderId="0" xfId="0" applyFont="1" applyFill="1" applyAlignment="1">
      <alignment horizontal="left" vertical="top" wrapText="1"/>
    </xf>
    <xf numFmtId="4" fontId="19" fillId="19" borderId="0" xfId="0" applyNumberFormat="1" applyFont="1" applyFill="1" applyAlignment="1">
      <alignment horizontal="right" vertical="top" wrapText="1"/>
    </xf>
    <xf numFmtId="0" fontId="21" fillId="21" borderId="0" xfId="0" applyFont="1" applyFill="1" applyAlignment="1">
      <alignment horizontal="center" vertical="top" wrapText="1"/>
    </xf>
    <xf numFmtId="0" fontId="0" fillId="0" borderId="0" xfId="0"/>
    <xf numFmtId="0" fontId="2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vertical="top" wrapText="1"/>
    </xf>
    <xf numFmtId="0" fontId="20" fillId="21" borderId="0" xfId="0" applyFont="1" applyFill="1" applyAlignment="1">
      <alignment horizontal="center" vertical="top" wrapText="1"/>
    </xf>
    <xf numFmtId="4" fontId="14" fillId="22" borderId="11" xfId="0" applyNumberFormat="1" applyFont="1" applyFill="1" applyBorder="1" applyAlignment="1">
      <alignment horizontal="right" vertical="top" wrapText="1"/>
    </xf>
    <xf numFmtId="4" fontId="14" fillId="22" borderId="13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"/>
  <sheetViews>
    <sheetView tabSelected="1" showOutlineSymbols="0" showWhiteSpace="0" view="pageBreakPreview" zoomScaleNormal="100" zoomScaleSheetLayoutView="100" workbookViewId="0">
      <selection activeCell="A15" sqref="A15:J15"/>
    </sheetView>
  </sheetViews>
  <sheetFormatPr defaultRowHeight="14.25" x14ac:dyDescent="0.2"/>
  <cols>
    <col min="1" max="2" width="10" bestFit="1" customWidth="1"/>
    <col min="3" max="3" width="14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x14ac:dyDescent="0.2">
      <c r="A1" s="1"/>
      <c r="B1" s="1"/>
      <c r="C1" s="1"/>
      <c r="D1" s="1" t="s">
        <v>0</v>
      </c>
      <c r="E1" s="31" t="s">
        <v>1</v>
      </c>
      <c r="F1" s="31"/>
      <c r="G1" s="31" t="s">
        <v>2</v>
      </c>
      <c r="H1" s="31"/>
      <c r="I1" s="31" t="s">
        <v>3</v>
      </c>
      <c r="J1" s="31"/>
    </row>
    <row r="2" spans="1:10" ht="80.099999999999994" customHeight="1" x14ac:dyDescent="0.2">
      <c r="A2" s="14"/>
      <c r="B2" s="24"/>
      <c r="C2" s="14"/>
      <c r="D2" s="14" t="s">
        <v>4</v>
      </c>
      <c r="E2" s="26" t="s">
        <v>5</v>
      </c>
      <c r="F2" s="26"/>
      <c r="G2" s="26" t="s">
        <v>6</v>
      </c>
      <c r="H2" s="26"/>
      <c r="I2" s="26" t="s">
        <v>7</v>
      </c>
      <c r="J2" s="26"/>
    </row>
    <row r="3" spans="1:10" ht="15" x14ac:dyDescent="0.25">
      <c r="A3" s="30" t="s">
        <v>8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30" customHeight="1" x14ac:dyDescent="0.2">
      <c r="A4" s="2" t="s">
        <v>9</v>
      </c>
      <c r="B4" s="4" t="s">
        <v>10</v>
      </c>
      <c r="C4" s="2" t="s">
        <v>11</v>
      </c>
      <c r="D4" s="2" t="s">
        <v>12</v>
      </c>
      <c r="E4" s="3" t="s">
        <v>13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18</v>
      </c>
    </row>
    <row r="5" spans="1:10" ht="24" customHeight="1" x14ac:dyDescent="0.2">
      <c r="A5" s="5" t="s">
        <v>19</v>
      </c>
      <c r="B5" s="5"/>
      <c r="C5" s="5"/>
      <c r="D5" s="5" t="s">
        <v>20</v>
      </c>
      <c r="E5" s="5"/>
      <c r="F5" s="6"/>
      <c r="G5" s="5"/>
      <c r="H5" s="5"/>
      <c r="I5" s="7">
        <f>SUM(I6:I9)</f>
        <v>0</v>
      </c>
      <c r="J5" s="8">
        <f>I5 / 578200</f>
        <v>0</v>
      </c>
    </row>
    <row r="6" spans="1:10" ht="24" customHeight="1" x14ac:dyDescent="0.2">
      <c r="A6" s="9" t="s">
        <v>21</v>
      </c>
      <c r="B6" s="11" t="s">
        <v>22</v>
      </c>
      <c r="C6" s="9" t="s">
        <v>23</v>
      </c>
      <c r="D6" s="9" t="s">
        <v>24</v>
      </c>
      <c r="E6" s="10" t="s">
        <v>25</v>
      </c>
      <c r="F6" s="19">
        <v>600000</v>
      </c>
      <c r="G6" s="33"/>
      <c r="H6" s="12">
        <f>TRUNC(G6 * (1 + 15 / 100), 2)</f>
        <v>0</v>
      </c>
      <c r="I6" s="12">
        <f>TRUNC(F6 * H6, 2)</f>
        <v>0</v>
      </c>
      <c r="J6" s="13">
        <f>I6 / 578200</f>
        <v>0</v>
      </c>
    </row>
    <row r="7" spans="1:10" ht="24" customHeight="1" x14ac:dyDescent="0.2">
      <c r="A7" s="9" t="s">
        <v>26</v>
      </c>
      <c r="B7" s="11" t="s">
        <v>27</v>
      </c>
      <c r="C7" s="9" t="s">
        <v>23</v>
      </c>
      <c r="D7" s="9" t="s">
        <v>28</v>
      </c>
      <c r="E7" s="10" t="s">
        <v>25</v>
      </c>
      <c r="F7" s="19">
        <v>300000</v>
      </c>
      <c r="G7" s="33"/>
      <c r="H7" s="12">
        <f>TRUNC(G7 * (1 + 15 / 100), 2)</f>
        <v>0</v>
      </c>
      <c r="I7" s="12">
        <f>TRUNC(F7 * H7, 2)</f>
        <v>0</v>
      </c>
      <c r="J7" s="13">
        <f>I7 / 578200</f>
        <v>0</v>
      </c>
    </row>
    <row r="8" spans="1:10" ht="24" customHeight="1" x14ac:dyDescent="0.2">
      <c r="A8" s="9" t="s">
        <v>36</v>
      </c>
      <c r="B8" s="21">
        <v>20043</v>
      </c>
      <c r="C8" s="20" t="s">
        <v>37</v>
      </c>
      <c r="D8" s="20" t="s">
        <v>38</v>
      </c>
      <c r="E8" s="23" t="s">
        <v>25</v>
      </c>
      <c r="F8" s="22">
        <v>25000</v>
      </c>
      <c r="G8" s="34"/>
      <c r="H8" s="12">
        <f>TRUNC(G8 * (1 + 15 / 100), 2)</f>
        <v>0</v>
      </c>
      <c r="I8" s="12">
        <f>TRUNC(F8 * H8, 2)</f>
        <v>0</v>
      </c>
      <c r="J8" s="13">
        <f>I8 / 578200</f>
        <v>0</v>
      </c>
    </row>
    <row r="9" spans="1:10" ht="24" customHeight="1" x14ac:dyDescent="0.2">
      <c r="A9" s="9" t="s">
        <v>30</v>
      </c>
      <c r="B9" s="11" t="s">
        <v>31</v>
      </c>
      <c r="C9" s="9" t="s">
        <v>23</v>
      </c>
      <c r="D9" s="9" t="s">
        <v>32</v>
      </c>
      <c r="E9" s="10" t="s">
        <v>29</v>
      </c>
      <c r="F9" s="19">
        <v>10000</v>
      </c>
      <c r="G9" s="33"/>
      <c r="H9" s="12">
        <f>TRUNC(G9 * (1 + 15 / 100), 2)</f>
        <v>0</v>
      </c>
      <c r="I9" s="12">
        <f>TRUNC(F9 * H9, 2)</f>
        <v>0</v>
      </c>
      <c r="J9" s="13">
        <f>I9 / 578200</f>
        <v>0</v>
      </c>
    </row>
    <row r="10" spans="1:10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">
      <c r="A11" s="25"/>
      <c r="B11" s="25"/>
      <c r="C11" s="25"/>
      <c r="D11" s="17"/>
      <c r="E11" s="16"/>
      <c r="F11" s="26" t="s">
        <v>33</v>
      </c>
      <c r="G11" s="25"/>
      <c r="H11" s="27">
        <f>(F6*G6)+(F7*G7)+(F8*G8)+(F9*G9)</f>
        <v>0</v>
      </c>
      <c r="I11" s="25"/>
      <c r="J11" s="25"/>
    </row>
    <row r="12" spans="1:10" x14ac:dyDescent="0.2">
      <c r="A12" s="25"/>
      <c r="B12" s="25"/>
      <c r="C12" s="25"/>
      <c r="D12" s="17"/>
      <c r="E12" s="16"/>
      <c r="F12" s="26" t="s">
        <v>34</v>
      </c>
      <c r="G12" s="25"/>
      <c r="H12" s="27">
        <f>H13-H11</f>
        <v>0</v>
      </c>
      <c r="I12" s="25"/>
      <c r="J12" s="25"/>
    </row>
    <row r="13" spans="1:10" x14ac:dyDescent="0.2">
      <c r="A13" s="25"/>
      <c r="B13" s="25"/>
      <c r="C13" s="25"/>
      <c r="D13" s="17"/>
      <c r="E13" s="16"/>
      <c r="F13" s="26" t="s">
        <v>35</v>
      </c>
      <c r="G13" s="25"/>
      <c r="H13" s="27">
        <f>SUM(I6:I9)</f>
        <v>0</v>
      </c>
      <c r="I13" s="25"/>
      <c r="J13" s="25"/>
    </row>
    <row r="14" spans="1:10" ht="60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69.95" customHeight="1" x14ac:dyDescent="0.2">
      <c r="A15" s="32" t="s">
        <v>39</v>
      </c>
      <c r="B15" s="29"/>
      <c r="C15" s="29"/>
      <c r="D15" s="29"/>
      <c r="E15" s="29"/>
      <c r="F15" s="29"/>
      <c r="G15" s="29"/>
      <c r="H15" s="29"/>
      <c r="I15" s="29"/>
      <c r="J15" s="29"/>
    </row>
    <row r="16" spans="1:10" ht="60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69.95" customHeight="1" x14ac:dyDescent="0.2">
      <c r="A17" s="28"/>
      <c r="B17" s="29"/>
      <c r="C17" s="29"/>
      <c r="D17" s="29"/>
      <c r="E17" s="29"/>
      <c r="F17" s="29"/>
      <c r="G17" s="29"/>
      <c r="H17" s="29"/>
      <c r="I17" s="29"/>
      <c r="J17" s="29"/>
    </row>
  </sheetData>
  <mergeCells count="18">
    <mergeCell ref="E1:F1"/>
    <mergeCell ref="G1:H1"/>
    <mergeCell ref="I1:J1"/>
    <mergeCell ref="E2:F2"/>
    <mergeCell ref="G2:H2"/>
    <mergeCell ref="I2:J2"/>
    <mergeCell ref="A3:J3"/>
    <mergeCell ref="A11:C11"/>
    <mergeCell ref="F11:G11"/>
    <mergeCell ref="H11:J11"/>
    <mergeCell ref="A12:C12"/>
    <mergeCell ref="F12:G12"/>
    <mergeCell ref="H12:J12"/>
    <mergeCell ref="A13:C13"/>
    <mergeCell ref="F13:G13"/>
    <mergeCell ref="H13:J13"/>
    <mergeCell ref="A15:J15"/>
    <mergeCell ref="A17:J17"/>
  </mergeCells>
  <phoneticPr fontId="22" type="noConversion"/>
  <pageMargins left="0.51181102362204722" right="0.51181102362204722" top="0.98425196850393704" bottom="0.98425196850393704" header="0.51181102362204722" footer="0.51181102362204722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Secretaria de Obras</cp:lastModifiedBy>
  <cp:revision>0</cp:revision>
  <cp:lastPrinted>2025-02-19T17:52:42Z</cp:lastPrinted>
  <dcterms:created xsi:type="dcterms:W3CDTF">2025-01-24T10:50:26Z</dcterms:created>
  <dcterms:modified xsi:type="dcterms:W3CDTF">2025-02-19T17:54:23Z</dcterms:modified>
</cp:coreProperties>
</file>