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48.253.8\Obras2025\Planejamento\Servicos_de_pavimentacao_asfaltica\"/>
    </mc:Choice>
  </mc:AlternateContent>
  <xr:revisionPtr revIDLastSave="0" documentId="13_ncr:1_{4C82C59F-6620-4E1D-8EA6-A5629BC2F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6" i="1"/>
  <c r="I16" i="1" s="1"/>
  <c r="H15" i="1"/>
  <c r="I15" i="1" s="1"/>
  <c r="I14" i="1"/>
  <c r="H14" i="1"/>
  <c r="H13" i="1"/>
  <c r="I13" i="1" s="1"/>
  <c r="H11" i="1"/>
  <c r="I11" i="1" s="1"/>
  <c r="H10" i="1"/>
  <c r="I10" i="1" s="1"/>
  <c r="H8" i="1"/>
  <c r="I8" i="1" s="1"/>
  <c r="H7" i="1"/>
  <c r="I7" i="1" s="1"/>
  <c r="H6" i="1"/>
  <c r="I6" i="1" s="1"/>
</calcChain>
</file>

<file path=xl/sharedStrings.xml><?xml version="1.0" encoding="utf-8"?>
<sst xmlns="http://schemas.openxmlformats.org/spreadsheetml/2006/main" count="80" uniqueCount="67">
  <si>
    <t>Obra</t>
  </si>
  <si>
    <t>Bancos</t>
  </si>
  <si>
    <t>B.D.I.</t>
  </si>
  <si>
    <t>Encargos Sociais</t>
  </si>
  <si>
    <t xml:space="preserve">SINAPI - 08/2025 - São Paulo
SIURB - 01/2025 - São Paulo
SIURB INFRA - 01/2025 - São Paulo
CPOS/CDHU - 06/2025 - São Paulo
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</si>
  <si>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</si>
  <si>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</si>
  <si>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</si>
  <si>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</si>
  <si>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</si>
  <si>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</si>
  <si>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</si>
  <si>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</si>
  <si>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</si>
  <si>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</si>
  <si>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</si>
  <si>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</si>
  <si>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</si>
  <si>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1.1 </t>
  </si>
  <si>
    <t xml:space="preserve"> 96001 </t>
  </si>
  <si>
    <t>SINAPI</t>
  </si>
  <si>
    <t>FRESAGEM DE PAVIMENTO ASFÁLTICO (PROFUNDIDADE ATÉ 5,0 CM) - EXCLUSIVE TRANSPORTE. AF_11/2019</t>
  </si>
  <si>
    <t>m²</t>
  </si>
  <si>
    <t xml:space="preserve"> 1.2 </t>
  </si>
  <si>
    <t xml:space="preserve"> 95877 </t>
  </si>
  <si>
    <t>TRANSPORTE COM CAMINHÃO BASCULANTE DE 18 M³, EM VIA URBANA PAVIMENTADA, DMT ATÉ 30 KM (UNIDADE: M3XKM). AF_07/2020</t>
  </si>
  <si>
    <t>M3XKM</t>
  </si>
  <si>
    <t xml:space="preserve"> 1.3 </t>
  </si>
  <si>
    <t xml:space="preserve"> 54.01.410 </t>
  </si>
  <si>
    <t>CPOS/CDHU</t>
  </si>
  <si>
    <t>Varrição de pavimento para recapeamento</t>
  </si>
  <si>
    <t xml:space="preserve"> 2 </t>
  </si>
  <si>
    <t>REFORÇO E/OU RESTAURAÇÃO DE BASE</t>
  </si>
  <si>
    <t xml:space="preserve"> 2.1 </t>
  </si>
  <si>
    <t xml:space="preserve"> 4011000 </t>
  </si>
  <si>
    <t>SIURB INFRA</t>
  </si>
  <si>
    <t>ESCAVAÇÃO MECÂNICA, CARGA E REMOÇÃO DE TERRA ATÉ A DISTÂNCIA MÉDIA DE 1,0KM COM CAMINHÃO BASCULANTE DE 14 M3</t>
  </si>
  <si>
    <t>m³</t>
  </si>
  <si>
    <t xml:space="preserve"> 2.2 </t>
  </si>
  <si>
    <t xml:space="preserve"> 54.01.220 </t>
  </si>
  <si>
    <t>Base de bica corrida</t>
  </si>
  <si>
    <t xml:space="preserve"> 3 </t>
  </si>
  <si>
    <t>EXECUÇÃO DE PAVIMENTAÇÃO</t>
  </si>
  <si>
    <t xml:space="preserve"> 3.1 </t>
  </si>
  <si>
    <t xml:space="preserve"> 54.03.230 </t>
  </si>
  <si>
    <t>Imprimação betuminosa ligante</t>
  </si>
  <si>
    <t xml:space="preserve"> 3.2 </t>
  </si>
  <si>
    <t xml:space="preserve"> 54.03.200 </t>
  </si>
  <si>
    <t>Concreto asfáltico usinado a quente - Binder</t>
  </si>
  <si>
    <t xml:space="preserve"> 3.3 </t>
  </si>
  <si>
    <t xml:space="preserve"> 54.03.210 </t>
  </si>
  <si>
    <t>Camada de rolamento em concreto betuminoso usinado quente - CBUQ</t>
  </si>
  <si>
    <t xml:space="preserve"> 3.4 </t>
  </si>
  <si>
    <t xml:space="preserve"> 080 </t>
  </si>
  <si>
    <t>Próprio</t>
  </si>
  <si>
    <t>Execução e compactação de massa asfáltica para camada de rolamento, sem fornecimento de material</t>
  </si>
  <si>
    <t xml:space="preserve"> 4 </t>
  </si>
  <si>
    <t>SERVIÇOS COMPLEMENTARES</t>
  </si>
  <si>
    <t xml:space="preserve"> 4.1 </t>
  </si>
  <si>
    <t xml:space="preserve"> 01.20.280 </t>
  </si>
  <si>
    <t>Levantamento planimétrico de área pavimentada para veículo e pedestre</t>
  </si>
  <si>
    <t>Total sem BDI</t>
  </si>
  <si>
    <t>Total do BDI</t>
  </si>
  <si>
    <t>Total Geral</t>
  </si>
  <si>
    <t>_______________________________________________________________
Fabio Polidoro Nicoletti
Engenheiro Civil
CREA nº 5069531643</t>
  </si>
  <si>
    <t>Serra Negra, 01 de outubro de 2025.</t>
  </si>
  <si>
    <t>CONTRATAÇÃO DE EMPRESA ESPECIALIZADA EM SERVIÇOS DE RECAPEAMENTO E PAVIMENTAÇÃO ASFÁLTICA A SEREM EXECUTADOS EM DIVERSAS RUAS DO MUNICÍPIO CONFORME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</si>
</sst>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9"/>
      <name val="Arial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9" fillId="10" borderId="7" xfId="0" applyFont="1" applyFill="1" applyBorder="1" applyAlignment="1">
      <alignment horizontal="left" vertical="top" wrapText="1"/>
    </xf>
    <xf numFmtId="0" fontId="10" fillId="11" borderId="8" xfId="0" applyFont="1" applyFill="1" applyBorder="1" applyAlignment="1">
      <alignment horizontal="center" vertical="top" wrapText="1"/>
    </xf>
    <xf numFmtId="0" fontId="11" fillId="12" borderId="9" xfId="0" applyFont="1" applyFill="1" applyBorder="1" applyAlignment="1">
      <alignment horizontal="right" vertical="top" wrapText="1"/>
    </xf>
    <xf numFmtId="4" fontId="12" fillId="13" borderId="10" xfId="0" applyNumberFormat="1" applyFont="1" applyFill="1" applyBorder="1" applyAlignment="1">
      <alignment horizontal="right" vertical="top" wrapText="1"/>
    </xf>
    <xf numFmtId="0" fontId="13" fillId="14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left" vertical="top" wrapText="1"/>
    </xf>
    <xf numFmtId="0" fontId="18" fillId="19" borderId="0" xfId="0" applyFont="1" applyFill="1" applyAlignment="1">
      <alignment horizontal="center" vertical="top" wrapText="1"/>
    </xf>
    <xf numFmtId="4" fontId="11" fillId="12" borderId="9" xfId="0" applyNumberFormat="1" applyFont="1" applyFill="1" applyBorder="1" applyAlignment="1">
      <alignment horizontal="right" vertical="top" wrapText="1"/>
    </xf>
    <xf numFmtId="4" fontId="7" fillId="8" borderId="5" xfId="0" applyNumberFormat="1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right" vertical="top" wrapText="1"/>
    </xf>
    <xf numFmtId="0" fontId="13" fillId="14" borderId="0" xfId="0" applyFont="1" applyFill="1" applyAlignment="1">
      <alignment horizontal="left" vertical="top" wrapText="1"/>
    </xf>
    <xf numFmtId="4" fontId="16" fillId="17" borderId="0" xfId="0" applyNumberFormat="1" applyFont="1" applyFill="1" applyAlignment="1">
      <alignment horizontal="right" vertical="top" wrapText="1"/>
    </xf>
    <xf numFmtId="0" fontId="17" fillId="19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19" fillId="16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20" fillId="14" borderId="0" xfId="0" applyFont="1" applyFill="1" applyAlignment="1">
      <alignment horizontal="left" vertical="top" wrapText="1"/>
    </xf>
    <xf numFmtId="10" fontId="20" fillId="14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7157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showWhiteSpace="0" view="pageBreakPreview" zoomScaleNormal="100" zoomScaleSheetLayoutView="100" workbookViewId="0">
      <selection activeCell="D16" sqref="D16"/>
    </sheetView>
  </sheetViews>
  <sheetFormatPr defaultRowHeight="14.25" x14ac:dyDescent="0.2"/>
  <cols>
    <col min="1" max="2" width="10" bestFit="1" customWidth="1"/>
    <col min="3" max="3" width="14" bestFit="1" customWidth="1"/>
    <col min="4" max="4" width="60" bestFit="1" customWidth="1"/>
    <col min="5" max="5" width="8" bestFit="1" customWidth="1"/>
    <col min="6" max="10" width="13" bestFit="1" customWidth="1"/>
  </cols>
  <sheetData>
    <row r="1" spans="1:9" ht="15" x14ac:dyDescent="0.2">
      <c r="A1" s="1"/>
      <c r="B1" s="1"/>
      <c r="C1" s="1"/>
      <c r="D1" s="1" t="s">
        <v>0</v>
      </c>
      <c r="E1" s="25" t="s">
        <v>1</v>
      </c>
      <c r="F1" s="25"/>
      <c r="G1" s="25" t="s">
        <v>2</v>
      </c>
      <c r="H1" s="25"/>
      <c r="I1" s="25" t="s">
        <v>3</v>
      </c>
    </row>
    <row r="2" spans="1:9" ht="102" customHeight="1" x14ac:dyDescent="0.2">
      <c r="A2" s="12"/>
      <c r="B2" s="12"/>
      <c r="C2" s="12"/>
      <c r="D2" s="12" t="s">
        <v>66</v>
      </c>
      <c r="E2" s="26" t="s">
        <v>4</v>
      </c>
      <c r="F2" s="26"/>
      <c r="G2" s="27">
        <v>0.19600000000000001</v>
      </c>
      <c r="H2" s="26"/>
      <c r="I2" s="26" t="s">
        <v>5</v>
      </c>
    </row>
    <row r="3" spans="1:9" ht="15" x14ac:dyDescent="0.25">
      <c r="A3" s="23" t="s">
        <v>6</v>
      </c>
      <c r="B3" s="22"/>
      <c r="C3" s="22"/>
      <c r="D3" s="22"/>
      <c r="E3" s="22"/>
      <c r="F3" s="22"/>
      <c r="G3" s="22"/>
      <c r="H3" s="22"/>
      <c r="I3" s="22"/>
    </row>
    <row r="4" spans="1:9" ht="30" customHeight="1" x14ac:dyDescent="0.2">
      <c r="A4" s="2" t="s">
        <v>7</v>
      </c>
      <c r="B4" s="4" t="s">
        <v>8</v>
      </c>
      <c r="C4" s="2" t="s">
        <v>9</v>
      </c>
      <c r="D4" s="2" t="s">
        <v>10</v>
      </c>
      <c r="E4" s="3" t="s">
        <v>11</v>
      </c>
      <c r="F4" s="4" t="s">
        <v>12</v>
      </c>
      <c r="G4" s="4" t="s">
        <v>13</v>
      </c>
      <c r="H4" s="4" t="s">
        <v>14</v>
      </c>
      <c r="I4" s="4" t="s">
        <v>15</v>
      </c>
    </row>
    <row r="5" spans="1:9" x14ac:dyDescent="0.2">
      <c r="A5" s="5" t="s">
        <v>16</v>
      </c>
      <c r="B5" s="5"/>
      <c r="C5" s="5"/>
      <c r="D5" s="5" t="s">
        <v>17</v>
      </c>
      <c r="E5" s="5"/>
      <c r="F5" s="6"/>
      <c r="G5" s="5"/>
      <c r="H5" s="5"/>
      <c r="I5" s="7">
        <v>27585</v>
      </c>
    </row>
    <row r="6" spans="1:9" ht="26.1" customHeight="1" x14ac:dyDescent="0.2">
      <c r="A6" s="8" t="s">
        <v>18</v>
      </c>
      <c r="B6" s="10" t="s">
        <v>19</v>
      </c>
      <c r="C6" s="8" t="s">
        <v>20</v>
      </c>
      <c r="D6" s="8" t="s">
        <v>21</v>
      </c>
      <c r="E6" s="9" t="s">
        <v>22</v>
      </c>
      <c r="F6" s="16">
        <v>500</v>
      </c>
      <c r="G6" s="11">
        <v>7.46</v>
      </c>
      <c r="H6" s="11">
        <f>TRUNC(G6 * (1 + 19.6 / 100), 2)</f>
        <v>8.92</v>
      </c>
      <c r="I6" s="11">
        <f>TRUNC(F6 * H6, 2)</f>
        <v>4460</v>
      </c>
    </row>
    <row r="7" spans="1:9" ht="25.5" x14ac:dyDescent="0.2">
      <c r="A7" s="8" t="s">
        <v>23</v>
      </c>
      <c r="B7" s="10" t="s">
        <v>24</v>
      </c>
      <c r="C7" s="8" t="s">
        <v>20</v>
      </c>
      <c r="D7" s="8" t="s">
        <v>25</v>
      </c>
      <c r="E7" s="9" t="s">
        <v>26</v>
      </c>
      <c r="F7" s="16">
        <v>750</v>
      </c>
      <c r="G7" s="11">
        <v>1.93</v>
      </c>
      <c r="H7" s="11">
        <f>TRUNC(G7 * (1 + 19.6 / 100), 2)</f>
        <v>2.2999999999999998</v>
      </c>
      <c r="I7" s="11">
        <f>TRUNC(F7 * H7, 2)</f>
        <v>1725</v>
      </c>
    </row>
    <row r="8" spans="1:9" x14ac:dyDescent="0.2">
      <c r="A8" s="8" t="s">
        <v>27</v>
      </c>
      <c r="B8" s="10" t="s">
        <v>28</v>
      </c>
      <c r="C8" s="8" t="s">
        <v>29</v>
      </c>
      <c r="D8" s="8" t="s">
        <v>30</v>
      </c>
      <c r="E8" s="9" t="s">
        <v>22</v>
      </c>
      <c r="F8" s="16">
        <v>20000</v>
      </c>
      <c r="G8" s="11">
        <v>0.9</v>
      </c>
      <c r="H8" s="11">
        <f>TRUNC(G8 * (1 + 19.6 / 100), 2)</f>
        <v>1.07</v>
      </c>
      <c r="I8" s="11">
        <f>TRUNC(F8 * H8, 2)</f>
        <v>21400</v>
      </c>
    </row>
    <row r="9" spans="1:9" x14ac:dyDescent="0.2">
      <c r="A9" s="5" t="s">
        <v>31</v>
      </c>
      <c r="B9" s="5"/>
      <c r="C9" s="5"/>
      <c r="D9" s="5" t="s">
        <v>32</v>
      </c>
      <c r="E9" s="5"/>
      <c r="F9" s="17"/>
      <c r="G9" s="5"/>
      <c r="H9" s="5"/>
      <c r="I9" s="7">
        <v>18012</v>
      </c>
    </row>
    <row r="10" spans="1:9" ht="25.5" x14ac:dyDescent="0.2">
      <c r="A10" s="8" t="s">
        <v>33</v>
      </c>
      <c r="B10" s="10" t="s">
        <v>34</v>
      </c>
      <c r="C10" s="8" t="s">
        <v>35</v>
      </c>
      <c r="D10" s="8" t="s">
        <v>36</v>
      </c>
      <c r="E10" s="9" t="s">
        <v>37</v>
      </c>
      <c r="F10" s="16">
        <v>150</v>
      </c>
      <c r="G10" s="11">
        <v>22.08</v>
      </c>
      <c r="H10" s="11">
        <f>TRUNC(G10 * (1 + 19.6 / 100), 2)</f>
        <v>26.4</v>
      </c>
      <c r="I10" s="11">
        <f>TRUNC(F10 * H10, 2)</f>
        <v>3960</v>
      </c>
    </row>
    <row r="11" spans="1:9" x14ac:dyDescent="0.2">
      <c r="A11" s="8" t="s">
        <v>38</v>
      </c>
      <c r="B11" s="10" t="s">
        <v>39</v>
      </c>
      <c r="C11" s="8" t="s">
        <v>29</v>
      </c>
      <c r="D11" s="8" t="s">
        <v>40</v>
      </c>
      <c r="E11" s="9" t="s">
        <v>37</v>
      </c>
      <c r="F11" s="16">
        <v>50</v>
      </c>
      <c r="G11" s="11">
        <v>234.99</v>
      </c>
      <c r="H11" s="11">
        <f>TRUNC(G11 * (1 + 19.6 / 100), 2)</f>
        <v>281.04000000000002</v>
      </c>
      <c r="I11" s="11">
        <f>TRUNC(F11 * H11, 2)</f>
        <v>14052</v>
      </c>
    </row>
    <row r="12" spans="1:9" x14ac:dyDescent="0.2">
      <c r="A12" s="5" t="s">
        <v>41</v>
      </c>
      <c r="B12" s="5"/>
      <c r="C12" s="5"/>
      <c r="D12" s="5" t="s">
        <v>42</v>
      </c>
      <c r="E12" s="5"/>
      <c r="F12" s="17"/>
      <c r="G12" s="5"/>
      <c r="H12" s="5"/>
      <c r="I12" s="7">
        <v>1981518</v>
      </c>
    </row>
    <row r="13" spans="1:9" x14ac:dyDescent="0.2">
      <c r="A13" s="8" t="s">
        <v>43</v>
      </c>
      <c r="B13" s="10" t="s">
        <v>44</v>
      </c>
      <c r="C13" s="8" t="s">
        <v>29</v>
      </c>
      <c r="D13" s="8" t="s">
        <v>45</v>
      </c>
      <c r="E13" s="9" t="s">
        <v>22</v>
      </c>
      <c r="F13" s="16">
        <v>20000</v>
      </c>
      <c r="G13" s="11">
        <v>6.67</v>
      </c>
      <c r="H13" s="11">
        <f>TRUNC(G13 * (1 + 19.6 / 100), 2)</f>
        <v>7.97</v>
      </c>
      <c r="I13" s="11">
        <f>TRUNC(F13 * H13, 2)</f>
        <v>159400</v>
      </c>
    </row>
    <row r="14" spans="1:9" x14ac:dyDescent="0.2">
      <c r="A14" s="8" t="s">
        <v>46</v>
      </c>
      <c r="B14" s="10" t="s">
        <v>47</v>
      </c>
      <c r="C14" s="8" t="s">
        <v>29</v>
      </c>
      <c r="D14" s="8" t="s">
        <v>48</v>
      </c>
      <c r="E14" s="9" t="s">
        <v>37</v>
      </c>
      <c r="F14" s="16">
        <v>125</v>
      </c>
      <c r="G14" s="11">
        <v>1257.46</v>
      </c>
      <c r="H14" s="11">
        <f>TRUNC(G14 * (1 + 19.6 / 100), 2)</f>
        <v>1503.92</v>
      </c>
      <c r="I14" s="11">
        <f>TRUNC(F14 * H14, 2)</f>
        <v>187990</v>
      </c>
    </row>
    <row r="15" spans="1:9" x14ac:dyDescent="0.2">
      <c r="A15" s="8" t="s">
        <v>49</v>
      </c>
      <c r="B15" s="10" t="s">
        <v>50</v>
      </c>
      <c r="C15" s="8" t="s">
        <v>29</v>
      </c>
      <c r="D15" s="8" t="s">
        <v>51</v>
      </c>
      <c r="E15" s="9" t="s">
        <v>37</v>
      </c>
      <c r="F15" s="16">
        <v>800</v>
      </c>
      <c r="G15" s="11">
        <v>1583.38</v>
      </c>
      <c r="H15" s="11">
        <f>TRUNC(G15 * (1 + 19.6 / 100), 2)</f>
        <v>1893.72</v>
      </c>
      <c r="I15" s="11">
        <f>TRUNC(F15 * H15, 2)</f>
        <v>1514976</v>
      </c>
    </row>
    <row r="16" spans="1:9" ht="26.1" customHeight="1" x14ac:dyDescent="0.2">
      <c r="A16" s="8" t="s">
        <v>52</v>
      </c>
      <c r="B16" s="10" t="s">
        <v>53</v>
      </c>
      <c r="C16" s="8" t="s">
        <v>54</v>
      </c>
      <c r="D16" s="8" t="s">
        <v>55</v>
      </c>
      <c r="E16" s="9" t="s">
        <v>37</v>
      </c>
      <c r="F16" s="16">
        <v>800</v>
      </c>
      <c r="G16" s="11">
        <v>124.54</v>
      </c>
      <c r="H16" s="11">
        <f>TRUNC(G16 * (1 + 19.6 / 100), 2)</f>
        <v>148.94</v>
      </c>
      <c r="I16" s="11">
        <f>TRUNC(F16 * H16, 2)</f>
        <v>119152</v>
      </c>
    </row>
    <row r="17" spans="1:9" x14ac:dyDescent="0.2">
      <c r="A17" s="5" t="s">
        <v>56</v>
      </c>
      <c r="B17" s="5"/>
      <c r="C17" s="5"/>
      <c r="D17" s="5" t="s">
        <v>57</v>
      </c>
      <c r="E17" s="5"/>
      <c r="F17" s="17"/>
      <c r="G17" s="5"/>
      <c r="H17" s="5"/>
      <c r="I17" s="7">
        <v>5000</v>
      </c>
    </row>
    <row r="18" spans="1:9" x14ac:dyDescent="0.2">
      <c r="A18" s="8" t="s">
        <v>58</v>
      </c>
      <c r="B18" s="10" t="s">
        <v>59</v>
      </c>
      <c r="C18" s="8" t="s">
        <v>29</v>
      </c>
      <c r="D18" s="8" t="s">
        <v>60</v>
      </c>
      <c r="E18" s="9" t="s">
        <v>22</v>
      </c>
      <c r="F18" s="16">
        <v>20000</v>
      </c>
      <c r="G18" s="11">
        <v>0.21</v>
      </c>
      <c r="H18" s="11">
        <f>TRUNC(G18 * (1 + 19.6 / 100), 2)</f>
        <v>0.25</v>
      </c>
      <c r="I18" s="11">
        <f>TRUNC(F18 * H18, 2)</f>
        <v>5000</v>
      </c>
    </row>
    <row r="19" spans="1:9" x14ac:dyDescent="0.2">
      <c r="A19" s="15"/>
      <c r="B19" s="15"/>
      <c r="C19" s="15"/>
      <c r="D19" s="15"/>
      <c r="E19" s="15"/>
      <c r="F19" s="15"/>
      <c r="G19" s="15"/>
      <c r="H19" s="15"/>
      <c r="I19" s="15"/>
    </row>
    <row r="20" spans="1:9" x14ac:dyDescent="0.2">
      <c r="A20" s="24" t="s">
        <v>65</v>
      </c>
      <c r="B20" s="24"/>
      <c r="C20" s="24"/>
      <c r="D20" s="14"/>
      <c r="E20" s="19" t="s">
        <v>61</v>
      </c>
      <c r="F20" s="18"/>
      <c r="G20" s="20">
        <v>1699357.5</v>
      </c>
      <c r="H20" s="18"/>
      <c r="I20" s="18"/>
    </row>
    <row r="21" spans="1:9" x14ac:dyDescent="0.2">
      <c r="A21" s="18"/>
      <c r="B21" s="18"/>
      <c r="C21" s="18"/>
      <c r="D21" s="14"/>
      <c r="E21" s="19" t="s">
        <v>62</v>
      </c>
      <c r="F21" s="18"/>
      <c r="G21" s="20">
        <v>332757.5</v>
      </c>
      <c r="H21" s="18"/>
      <c r="I21" s="18"/>
    </row>
    <row r="22" spans="1:9" x14ac:dyDescent="0.2">
      <c r="A22" s="18"/>
      <c r="B22" s="18"/>
      <c r="C22" s="18"/>
      <c r="D22" s="14"/>
      <c r="E22" s="19" t="s">
        <v>63</v>
      </c>
      <c r="F22" s="18"/>
      <c r="G22" s="20">
        <v>2032115</v>
      </c>
      <c r="H22" s="18"/>
      <c r="I22" s="18"/>
    </row>
    <row r="23" spans="1:9" ht="60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55.5" customHeight="1" x14ac:dyDescent="0.2">
      <c r="A24" s="21" t="s">
        <v>64</v>
      </c>
      <c r="B24" s="22"/>
      <c r="C24" s="22"/>
      <c r="D24" s="22"/>
      <c r="E24" s="22"/>
      <c r="F24" s="22"/>
      <c r="G24" s="22"/>
      <c r="H24" s="22"/>
      <c r="I24" s="22"/>
    </row>
  </sheetData>
  <mergeCells count="17">
    <mergeCell ref="E1:F1"/>
    <mergeCell ref="G1:H1"/>
    <mergeCell ref="I1"/>
    <mergeCell ref="E2:F2"/>
    <mergeCell ref="G2:H2"/>
    <mergeCell ref="I2"/>
    <mergeCell ref="A22:C22"/>
    <mergeCell ref="E22:F22"/>
    <mergeCell ref="G22:I22"/>
    <mergeCell ref="A24:I24"/>
    <mergeCell ref="A3:I3"/>
    <mergeCell ref="A20:C20"/>
    <mergeCell ref="E20:F20"/>
    <mergeCell ref="G20:I20"/>
    <mergeCell ref="A21:C21"/>
    <mergeCell ref="E21:F21"/>
    <mergeCell ref="G21:I21"/>
  </mergeCells>
  <pageMargins left="0.5" right="0.5" top="1" bottom="1" header="0.5" footer="0.5"/>
  <pageSetup paperSize="9" scale="81" fitToHeight="0" orientation="landscape" r:id="rId1"/>
  <headerFooter>
    <oddHeader>&amp;L &amp;CPrefeitura Municipal da Estância Turística Hidromineral de Serra Negra
CNPJ: 44.847.663/0001-11 &amp;R</oddHeader>
    <oddFooter>&amp;L &amp;C Centro Administrativo Prefeito Jesus Adib Abi Chedid -  - Serra Negra / SP
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Secretaria de Obras</cp:lastModifiedBy>
  <cp:revision>0</cp:revision>
  <cp:lastPrinted>2025-10-01T11:45:41Z</cp:lastPrinted>
  <dcterms:created xsi:type="dcterms:W3CDTF">2025-09-30T14:47:29Z</dcterms:created>
  <dcterms:modified xsi:type="dcterms:W3CDTF">2025-10-01T12:02:18Z</dcterms:modified>
</cp:coreProperties>
</file>