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48.253.190\Obras\Planejamentos\Execução de Capa de Rolamento - CBUQ\"/>
    </mc:Choice>
  </mc:AlternateContent>
  <xr:revisionPtr revIDLastSave="0" documentId="13_ncr:1_{766A01FE-99D8-4803-9006-29BF705D27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rçamento Sintético" sheetId="1" r:id="rId1"/>
  </sheets>
  <externalReferences>
    <externalReference r:id="rId2"/>
  </externalReferences>
  <definedNames>
    <definedName name="_xlnm.Print_Titles" localSheetId="0">'[1]repeated header'!$4:$4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I17" i="1" s="1"/>
  <c r="I16" i="1" s="1"/>
  <c r="H15" i="1"/>
  <c r="I15" i="1" s="1"/>
  <c r="H14" i="1"/>
  <c r="I14" i="1" s="1"/>
  <c r="H13" i="1"/>
  <c r="I13" i="1" s="1"/>
  <c r="H11" i="1"/>
  <c r="I11" i="1" s="1"/>
  <c r="H10" i="1"/>
  <c r="I10" i="1" s="1"/>
  <c r="I9" i="1" s="1"/>
  <c r="H8" i="1"/>
  <c r="I8" i="1" s="1"/>
  <c r="H7" i="1"/>
  <c r="I7" i="1" s="1"/>
  <c r="H6" i="1"/>
  <c r="I6" i="1" s="1"/>
  <c r="I5" i="1" s="1"/>
  <c r="I12" i="1" l="1"/>
  <c r="G21" i="1" s="1"/>
</calcChain>
</file>

<file path=xl/sharedStrings.xml><?xml version="1.0" encoding="utf-8"?>
<sst xmlns="http://schemas.openxmlformats.org/spreadsheetml/2006/main" count="71" uniqueCount="58">
  <si>
    <t>Obra</t>
  </si>
  <si>
    <t>Bancos</t>
  </si>
  <si>
    <t>B.D.I.</t>
  </si>
  <si>
    <t>Encargos Sociais</t>
  </si>
  <si>
    <t xml:space="preserve">SINAPI - 07/2024 - São Paulo
SIURB - 01/2024 - São Paulo
SIURB INFRA - 01/2024 - São Paulo
CPOS/CDHU - 06/2024 - São Paulo
</t>
  </si>
  <si>
    <t>19,6%</t>
  </si>
  <si>
    <t>Não Desonerado: embutido nos preços unitário dos insumos de mão de obra, de acordo com as bases.</t>
  </si>
  <si>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</si>
  <si>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</si>
  <si>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</si>
  <si>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</si>
  <si>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</si>
  <si>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</si>
  <si>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</si>
  <si>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</si>
  <si>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</si>
  <si>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</si>
  <si>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 xml:space="preserve"> 1 </t>
  </si>
  <si>
    <t>SERVIÇOS PRELIMINARES</t>
  </si>
  <si>
    <t xml:space="preserve"> 1.1 </t>
  </si>
  <si>
    <t xml:space="preserve"> 96001 </t>
  </si>
  <si>
    <t>SINAPI</t>
  </si>
  <si>
    <t>FRESAGEM DE PAVIMENTO ASFÁLTICO (PROFUNDIDADE ATÉ 5,0 CM) - EXCLUSIVE TRANSPORTE. AF_11/2019</t>
  </si>
  <si>
    <t>m²</t>
  </si>
  <si>
    <t xml:space="preserve"> 1.2 </t>
  </si>
  <si>
    <t xml:space="preserve"> 95877 </t>
  </si>
  <si>
    <t>TRANSPORTE COM CAMINHÃO BASCULANTE DE 18 M³, EM VIA URBANA PAVIMENTADA, DMT ATÉ 30 KM (UNIDADE: M3XKM). AF_07/2020</t>
  </si>
  <si>
    <t>M3XKM</t>
  </si>
  <si>
    <t xml:space="preserve"> 1.3 </t>
  </si>
  <si>
    <t xml:space="preserve"> 54.01.410 </t>
  </si>
  <si>
    <t>CPOS/CDHU</t>
  </si>
  <si>
    <t>Varrição de pavimento para recapeamento</t>
  </si>
  <si>
    <t xml:space="preserve"> 2 </t>
  </si>
  <si>
    <t>REFORÇO E/OU RESTAURAÇÃO DE BASE</t>
  </si>
  <si>
    <t xml:space="preserve"> 2.1 </t>
  </si>
  <si>
    <t xml:space="preserve"> 4011000 </t>
  </si>
  <si>
    <t>SIURB INFRA</t>
  </si>
  <si>
    <t>ESCAVAÇÃO MECÂNICA, CARGA E REMOÇÃO DE TERRA ATÉ A DISTÂNCIA MÉDIA DE 1,0KM COM CAMINHÃO BASCULANTE DE 14 M3</t>
  </si>
  <si>
    <t>m³</t>
  </si>
  <si>
    <t xml:space="preserve"> 2.2 </t>
  </si>
  <si>
    <t xml:space="preserve"> 54.01.220 </t>
  </si>
  <si>
    <t>Base de bica corrida</t>
  </si>
  <si>
    <t xml:space="preserve"> 3 </t>
  </si>
  <si>
    <t>EXECUÇÃO DE PAVIMENTAÇÃO</t>
  </si>
  <si>
    <t xml:space="preserve"> 3.1 </t>
  </si>
  <si>
    <t xml:space="preserve"> 54.03.230 </t>
  </si>
  <si>
    <t>Imprimação betuminosa ligante</t>
  </si>
  <si>
    <t xml:space="preserve"> 3.2 </t>
  </si>
  <si>
    <t xml:space="preserve"> 54.03.200 </t>
  </si>
  <si>
    <t>Concreto asfáltico usinado a quente - Binder</t>
  </si>
  <si>
    <t xml:space="preserve"> 3.3 </t>
  </si>
  <si>
    <t xml:space="preserve"> 54.03.210 </t>
  </si>
  <si>
    <t>Camada de rolamento em concreto betuminoso usinado quente - CBUQ</t>
  </si>
  <si>
    <t>Total Geral</t>
  </si>
  <si>
    <t>SERVIÇOS COMPLEMENTARES</t>
  </si>
  <si>
    <t>01.20.280</t>
  </si>
  <si>
    <t xml:space="preserve">	Levantamento planimétrico de área pavimentada para veículo e pedestre</t>
  </si>
  <si>
    <t>CONTRATAÇÃO DE EMPRESA ESPECIALIZADA PARA EXECUÇÃO DE CAPA ASFÁLTICA EM CONCRETO BETUMINOSO USINADO A QUENTE - CBUQ, INCLUSIVE FORNECIMENTO DE MATERIAIS, MÃO DE OBRA E EQUIPAMENTOS, EM DIVERSAS VIAS DO MUNICÍPIO DE SERRA NEGRA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</si>
</sst>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1"/>
      <name val="Arial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FEFFB8"/>
      </patternFill>
    </fill>
    <fill>
      <patternFill patternType="solid">
        <fgColor rgb="FFFEFFB8"/>
      </patternFill>
    </fill>
    <fill>
      <patternFill patternType="solid">
        <fgColor rgb="FFFEFFB8"/>
      </patternFill>
    </fill>
    <fill>
      <patternFill patternType="solid">
        <fgColor rgb="FFFEFFB8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right" vertical="top" wrapText="1"/>
    </xf>
    <xf numFmtId="0" fontId="6" fillId="7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right" vertical="top" wrapText="1"/>
    </xf>
    <xf numFmtId="4" fontId="8" fillId="9" borderId="6" xfId="0" applyNumberFormat="1" applyFont="1" applyFill="1" applyBorder="1" applyAlignment="1">
      <alignment horizontal="right" vertical="top" wrapText="1"/>
    </xf>
    <xf numFmtId="0" fontId="9" fillId="10" borderId="7" xfId="0" applyFont="1" applyFill="1" applyBorder="1" applyAlignment="1">
      <alignment horizontal="left" vertical="top" wrapText="1"/>
    </xf>
    <xf numFmtId="0" fontId="10" fillId="11" borderId="8" xfId="0" applyFont="1" applyFill="1" applyBorder="1" applyAlignment="1">
      <alignment horizontal="center" vertical="top" wrapText="1"/>
    </xf>
    <xf numFmtId="0" fontId="11" fillId="12" borderId="9" xfId="0" applyFont="1" applyFill="1" applyBorder="1" applyAlignment="1">
      <alignment horizontal="right" vertical="top" wrapText="1"/>
    </xf>
    <xf numFmtId="4" fontId="12" fillId="13" borderId="10" xfId="0" applyNumberFormat="1" applyFont="1" applyFill="1" applyBorder="1" applyAlignment="1">
      <alignment horizontal="right" vertical="top" wrapText="1"/>
    </xf>
    <xf numFmtId="0" fontId="14" fillId="14" borderId="0" xfId="0" applyFont="1" applyFill="1" applyAlignment="1">
      <alignment horizontal="left" vertical="top" wrapText="1"/>
    </xf>
    <xf numFmtId="0" fontId="15" fillId="15" borderId="0" xfId="0" applyFont="1" applyFill="1" applyAlignment="1">
      <alignment horizontal="center" vertical="top" wrapText="1"/>
    </xf>
    <xf numFmtId="0" fontId="18" fillId="18" borderId="0" xfId="0" applyFont="1" applyFill="1" applyAlignment="1">
      <alignment horizontal="left" vertical="top" wrapText="1"/>
    </xf>
    <xf numFmtId="0" fontId="19" fillId="19" borderId="0" xfId="0" applyFont="1" applyFill="1" applyAlignment="1">
      <alignment horizontal="center" vertical="top" wrapText="1"/>
    </xf>
    <xf numFmtId="4" fontId="11" fillId="12" borderId="9" xfId="0" applyNumberFormat="1" applyFont="1" applyFill="1" applyBorder="1" applyAlignment="1">
      <alignment horizontal="right" vertical="top" wrapText="1"/>
    </xf>
    <xf numFmtId="4" fontId="7" fillId="8" borderId="5" xfId="0" applyNumberFormat="1" applyFont="1" applyFill="1" applyBorder="1" applyAlignment="1">
      <alignment horizontal="right" vertical="top" wrapText="1"/>
    </xf>
    <xf numFmtId="0" fontId="13" fillId="19" borderId="0" xfId="0" applyFont="1" applyFill="1" applyAlignment="1">
      <alignment vertical="top" wrapText="1"/>
    </xf>
    <xf numFmtId="0" fontId="0" fillId="0" borderId="11" xfId="0" applyBorder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9" fillId="12" borderId="9" xfId="0" applyFont="1" applyFill="1" applyBorder="1" applyAlignment="1">
      <alignment horizontal="right" vertical="top" wrapText="1"/>
    </xf>
    <xf numFmtId="0" fontId="1" fillId="2" borderId="0" xfId="0" applyFont="1" applyFill="1" applyAlignment="1">
      <alignment horizontal="left" vertical="top" wrapText="1"/>
    </xf>
    <xf numFmtId="0" fontId="14" fillId="14" borderId="0" xfId="0" applyFont="1" applyFill="1" applyAlignment="1">
      <alignment horizontal="left" vertical="top" wrapText="1"/>
    </xf>
    <xf numFmtId="0" fontId="16" fillId="16" borderId="0" xfId="0" applyFont="1" applyFill="1" applyAlignment="1">
      <alignment horizontal="right" vertical="top" wrapText="1"/>
    </xf>
    <xf numFmtId="4" fontId="17" fillId="17" borderId="0" xfId="0" applyNumberFormat="1" applyFont="1" applyFill="1" applyAlignment="1">
      <alignment horizontal="right" vertical="top" wrapText="1"/>
    </xf>
    <xf numFmtId="0" fontId="2" fillId="3" borderId="0" xfId="0" applyFont="1" applyFill="1" applyAlignment="1">
      <alignment horizontal="center" wrapText="1"/>
    </xf>
    <xf numFmtId="0" fontId="0" fillId="0" borderId="0" xfId="0"/>
    <xf numFmtId="0" fontId="21" fillId="16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tabSelected="1" showOutlineSymbols="0" showWhiteSpace="0" view="pageBreakPreview" zoomScaleNormal="100" zoomScaleSheetLayoutView="100" workbookViewId="0">
      <selection activeCell="A20" sqref="A20:C20"/>
    </sheetView>
  </sheetViews>
  <sheetFormatPr defaultRowHeight="14.25" x14ac:dyDescent="0.2"/>
  <cols>
    <col min="1" max="2" width="10" bestFit="1" customWidth="1"/>
    <col min="3" max="3" width="14" bestFit="1" customWidth="1"/>
    <col min="4" max="4" width="60" bestFit="1" customWidth="1"/>
    <col min="5" max="5" width="8" bestFit="1" customWidth="1"/>
    <col min="6" max="10" width="13" bestFit="1" customWidth="1"/>
  </cols>
  <sheetData>
    <row r="1" spans="1:9" ht="15" x14ac:dyDescent="0.2">
      <c r="A1" s="1"/>
      <c r="B1" s="1"/>
      <c r="C1" s="1"/>
      <c r="D1" s="1" t="s">
        <v>0</v>
      </c>
      <c r="E1" s="23" t="s">
        <v>1</v>
      </c>
      <c r="F1" s="23"/>
      <c r="G1" s="23" t="s">
        <v>2</v>
      </c>
      <c r="H1" s="23"/>
      <c r="I1" s="23" t="s">
        <v>3</v>
      </c>
    </row>
    <row r="2" spans="1:9" ht="80.099999999999994" customHeight="1" x14ac:dyDescent="0.2">
      <c r="A2" s="12"/>
      <c r="B2" s="12"/>
      <c r="C2" s="12"/>
      <c r="D2" s="12" t="s">
        <v>57</v>
      </c>
      <c r="E2" s="24" t="s">
        <v>4</v>
      </c>
      <c r="F2" s="24"/>
      <c r="G2" s="24" t="s">
        <v>5</v>
      </c>
      <c r="H2" s="24"/>
      <c r="I2" s="24" t="s">
        <v>6</v>
      </c>
    </row>
    <row r="3" spans="1:9" ht="15" x14ac:dyDescent="0.25">
      <c r="A3" s="27" t="s">
        <v>7</v>
      </c>
      <c r="B3" s="28"/>
      <c r="C3" s="28"/>
      <c r="D3" s="28"/>
      <c r="E3" s="28"/>
      <c r="F3" s="28"/>
      <c r="G3" s="28"/>
      <c r="H3" s="28"/>
      <c r="I3" s="28"/>
    </row>
    <row r="4" spans="1:9" ht="30" customHeight="1" x14ac:dyDescent="0.2">
      <c r="A4" s="2" t="s">
        <v>8</v>
      </c>
      <c r="B4" s="4" t="s">
        <v>9</v>
      </c>
      <c r="C4" s="2" t="s">
        <v>10</v>
      </c>
      <c r="D4" s="2" t="s">
        <v>11</v>
      </c>
      <c r="E4" s="3" t="s">
        <v>12</v>
      </c>
      <c r="F4" s="4" t="s">
        <v>13</v>
      </c>
      <c r="G4" s="4" t="s">
        <v>14</v>
      </c>
      <c r="H4" s="4" t="s">
        <v>15</v>
      </c>
      <c r="I4" s="4" t="s">
        <v>16</v>
      </c>
    </row>
    <row r="5" spans="1:9" ht="24" customHeight="1" x14ac:dyDescent="0.2">
      <c r="A5" s="5" t="s">
        <v>17</v>
      </c>
      <c r="B5" s="5"/>
      <c r="C5" s="5"/>
      <c r="D5" s="5" t="s">
        <v>18</v>
      </c>
      <c r="E5" s="5"/>
      <c r="F5" s="6"/>
      <c r="G5" s="5"/>
      <c r="H5" s="5"/>
      <c r="I5" s="7">
        <f>SUM(I6:I8)</f>
        <v>0</v>
      </c>
    </row>
    <row r="6" spans="1:9" ht="26.1" customHeight="1" x14ac:dyDescent="0.2">
      <c r="A6" s="8" t="s">
        <v>19</v>
      </c>
      <c r="B6" s="10" t="s">
        <v>20</v>
      </c>
      <c r="C6" s="8" t="s">
        <v>21</v>
      </c>
      <c r="D6" s="8" t="s">
        <v>22</v>
      </c>
      <c r="E6" s="9" t="s">
        <v>23</v>
      </c>
      <c r="F6" s="16">
        <v>1000</v>
      </c>
      <c r="G6" s="11"/>
      <c r="H6" s="11">
        <f>TRUNC(G6 * (1 + 19.6 / 100), 2)</f>
        <v>0</v>
      </c>
      <c r="I6" s="11">
        <f>TRUNC(F6 * H6, 2)</f>
        <v>0</v>
      </c>
    </row>
    <row r="7" spans="1:9" ht="25.5" x14ac:dyDescent="0.2">
      <c r="A7" s="8" t="s">
        <v>24</v>
      </c>
      <c r="B7" s="10" t="s">
        <v>25</v>
      </c>
      <c r="C7" s="8" t="s">
        <v>21</v>
      </c>
      <c r="D7" s="8" t="s">
        <v>26</v>
      </c>
      <c r="E7" s="9" t="s">
        <v>27</v>
      </c>
      <c r="F7" s="16">
        <v>1500</v>
      </c>
      <c r="G7" s="11"/>
      <c r="H7" s="11">
        <f>TRUNC(G7 * (1 + 19.6 / 100), 2)</f>
        <v>0</v>
      </c>
      <c r="I7" s="11">
        <f>TRUNC(F7 * H7, 2)</f>
        <v>0</v>
      </c>
    </row>
    <row r="8" spans="1:9" x14ac:dyDescent="0.2">
      <c r="A8" s="8" t="s">
        <v>28</v>
      </c>
      <c r="B8" s="10" t="s">
        <v>29</v>
      </c>
      <c r="C8" s="8" t="s">
        <v>30</v>
      </c>
      <c r="D8" s="8" t="s">
        <v>31</v>
      </c>
      <c r="E8" s="9" t="s">
        <v>23</v>
      </c>
      <c r="F8" s="16">
        <v>40000</v>
      </c>
      <c r="G8" s="11"/>
      <c r="H8" s="11">
        <f>TRUNC(G8 * (1 + 19.6 / 100), 2)</f>
        <v>0</v>
      </c>
      <c r="I8" s="11">
        <f>TRUNC(F8 * H8, 2)</f>
        <v>0</v>
      </c>
    </row>
    <row r="9" spans="1:9" ht="24" customHeight="1" x14ac:dyDescent="0.2">
      <c r="A9" s="5" t="s">
        <v>32</v>
      </c>
      <c r="B9" s="5"/>
      <c r="C9" s="5"/>
      <c r="D9" s="5" t="s">
        <v>33</v>
      </c>
      <c r="E9" s="5"/>
      <c r="F9" s="17"/>
      <c r="G9" s="5"/>
      <c r="H9" s="5"/>
      <c r="I9" s="7">
        <f>SUM(I10:I11)</f>
        <v>0</v>
      </c>
    </row>
    <row r="10" spans="1:9" ht="25.5" x14ac:dyDescent="0.2">
      <c r="A10" s="8" t="s">
        <v>34</v>
      </c>
      <c r="B10" s="10" t="s">
        <v>35</v>
      </c>
      <c r="C10" s="8" t="s">
        <v>36</v>
      </c>
      <c r="D10" s="8" t="s">
        <v>37</v>
      </c>
      <c r="E10" s="9" t="s">
        <v>38</v>
      </c>
      <c r="F10" s="16">
        <v>300</v>
      </c>
      <c r="G10" s="11"/>
      <c r="H10" s="11">
        <f>TRUNC(G10 * (1 + 19.6 / 100), 2)</f>
        <v>0</v>
      </c>
      <c r="I10" s="11">
        <f>TRUNC(F10 * H10, 2)</f>
        <v>0</v>
      </c>
    </row>
    <row r="11" spans="1:9" ht="24" customHeight="1" x14ac:dyDescent="0.2">
      <c r="A11" s="8" t="s">
        <v>39</v>
      </c>
      <c r="B11" s="10" t="s">
        <v>40</v>
      </c>
      <c r="C11" s="8" t="s">
        <v>30</v>
      </c>
      <c r="D11" s="8" t="s">
        <v>41</v>
      </c>
      <c r="E11" s="9" t="s">
        <v>38</v>
      </c>
      <c r="F11" s="16">
        <v>500</v>
      </c>
      <c r="G11" s="11"/>
      <c r="H11" s="11">
        <f>TRUNC(G11 * (1 + 19.6 / 100), 2)</f>
        <v>0</v>
      </c>
      <c r="I11" s="11">
        <f>TRUNC(F11 * H11, 2)</f>
        <v>0</v>
      </c>
    </row>
    <row r="12" spans="1:9" ht="24" customHeight="1" x14ac:dyDescent="0.2">
      <c r="A12" s="5" t="s">
        <v>42</v>
      </c>
      <c r="B12" s="5"/>
      <c r="C12" s="5"/>
      <c r="D12" s="5" t="s">
        <v>43</v>
      </c>
      <c r="E12" s="5"/>
      <c r="F12" s="17"/>
      <c r="G12" s="5"/>
      <c r="H12" s="5"/>
      <c r="I12" s="7">
        <f>SUM(I13:I15)</f>
        <v>0</v>
      </c>
    </row>
    <row r="13" spans="1:9" ht="24" customHeight="1" x14ac:dyDescent="0.2">
      <c r="A13" s="8" t="s">
        <v>44</v>
      </c>
      <c r="B13" s="10" t="s">
        <v>45</v>
      </c>
      <c r="C13" s="8" t="s">
        <v>30</v>
      </c>
      <c r="D13" s="8" t="s">
        <v>46</v>
      </c>
      <c r="E13" s="9" t="s">
        <v>23</v>
      </c>
      <c r="F13" s="16">
        <v>40000</v>
      </c>
      <c r="G13" s="11"/>
      <c r="H13" s="11">
        <f>TRUNC(G13 * (1 + 19.6 / 100), 2)</f>
        <v>0</v>
      </c>
      <c r="I13" s="11">
        <f>TRUNC(F13 * H13, 2)</f>
        <v>0</v>
      </c>
    </row>
    <row r="14" spans="1:9" x14ac:dyDescent="0.2">
      <c r="A14" s="8" t="s">
        <v>47</v>
      </c>
      <c r="B14" s="10" t="s">
        <v>48</v>
      </c>
      <c r="C14" s="8" t="s">
        <v>30</v>
      </c>
      <c r="D14" s="8" t="s">
        <v>49</v>
      </c>
      <c r="E14" s="9" t="s">
        <v>38</v>
      </c>
      <c r="F14" s="16">
        <v>250</v>
      </c>
      <c r="G14" s="11"/>
      <c r="H14" s="11">
        <f>TRUNC(G14 * (1 + 19.6 / 100), 2)</f>
        <v>0</v>
      </c>
      <c r="I14" s="11">
        <f>TRUNC(F14 * H14, 2)</f>
        <v>0</v>
      </c>
    </row>
    <row r="15" spans="1:9" x14ac:dyDescent="0.2">
      <c r="A15" s="8" t="s">
        <v>50</v>
      </c>
      <c r="B15" s="10" t="s">
        <v>51</v>
      </c>
      <c r="C15" s="8" t="s">
        <v>30</v>
      </c>
      <c r="D15" s="8" t="s">
        <v>52</v>
      </c>
      <c r="E15" s="9" t="s">
        <v>38</v>
      </c>
      <c r="F15" s="16">
        <v>1600</v>
      </c>
      <c r="G15" s="11"/>
      <c r="H15" s="11">
        <f>TRUNC(G15 * (1 + 19.6 / 100), 2)</f>
        <v>0</v>
      </c>
      <c r="I15" s="11">
        <f>TRUNC(F15 * H15, 2)</f>
        <v>0</v>
      </c>
    </row>
    <row r="16" spans="1:9" ht="26.1" customHeight="1" x14ac:dyDescent="0.2">
      <c r="A16" s="5">
        <v>4</v>
      </c>
      <c r="B16" s="5"/>
      <c r="C16" s="5"/>
      <c r="D16" s="5" t="s">
        <v>54</v>
      </c>
      <c r="E16" s="5"/>
      <c r="F16" s="17"/>
      <c r="G16" s="5"/>
      <c r="H16" s="5"/>
      <c r="I16" s="7">
        <f>SUM(I17:I19)</f>
        <v>0</v>
      </c>
    </row>
    <row r="17" spans="1:9" x14ac:dyDescent="0.2">
      <c r="A17" s="8" t="s">
        <v>44</v>
      </c>
      <c r="B17" s="22" t="s">
        <v>55</v>
      </c>
      <c r="C17" s="8" t="s">
        <v>30</v>
      </c>
      <c r="D17" s="8" t="s">
        <v>56</v>
      </c>
      <c r="E17" s="9" t="s">
        <v>23</v>
      </c>
      <c r="F17" s="16">
        <v>40000</v>
      </c>
      <c r="G17" s="11"/>
      <c r="H17" s="11">
        <f>TRUNC(G17 * (1 + 19.6 / 100), 2)</f>
        <v>0</v>
      </c>
      <c r="I17" s="11">
        <f>TRUNC(F17 * H17, 2)</f>
        <v>0</v>
      </c>
    </row>
    <row r="18" spans="1:9" ht="4.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</row>
    <row r="19" spans="1:9" x14ac:dyDescent="0.2">
      <c r="A19" s="25"/>
      <c r="B19" s="25"/>
      <c r="C19" s="25"/>
      <c r="D19" s="14"/>
      <c r="E19" s="24"/>
      <c r="F19" s="25"/>
      <c r="G19" s="26"/>
      <c r="H19" s="25"/>
      <c r="I19" s="25"/>
    </row>
    <row r="20" spans="1:9" x14ac:dyDescent="0.2">
      <c r="A20" s="29"/>
      <c r="B20" s="29"/>
      <c r="C20" s="29"/>
      <c r="D20" s="14"/>
      <c r="E20" s="24"/>
      <c r="F20" s="25"/>
      <c r="G20" s="26"/>
      <c r="H20" s="25"/>
      <c r="I20" s="25"/>
    </row>
    <row r="21" spans="1:9" x14ac:dyDescent="0.2">
      <c r="A21" s="25"/>
      <c r="B21" s="25"/>
      <c r="C21" s="25"/>
      <c r="D21" s="14"/>
      <c r="E21" s="24" t="s">
        <v>53</v>
      </c>
      <c r="F21" s="25"/>
      <c r="G21" s="26">
        <f>SUM(I5,I9,I12,I16)</f>
        <v>0</v>
      </c>
      <c r="H21" s="25"/>
      <c r="I21" s="25"/>
    </row>
    <row r="22" spans="1:9" ht="14.2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</row>
    <row r="23" spans="1:9" ht="31.5" customHeight="1" x14ac:dyDescent="0.2">
      <c r="A23" s="18"/>
    </row>
    <row r="24" spans="1:9" x14ac:dyDescent="0.2">
      <c r="D24" s="19"/>
    </row>
    <row r="25" spans="1:9" ht="15" x14ac:dyDescent="0.25">
      <c r="D25" s="21"/>
    </row>
    <row r="26" spans="1:9" x14ac:dyDescent="0.2">
      <c r="D26" s="20"/>
    </row>
    <row r="27" spans="1:9" x14ac:dyDescent="0.2">
      <c r="D27" s="20"/>
    </row>
  </sheetData>
  <mergeCells count="16">
    <mergeCell ref="A21:C21"/>
    <mergeCell ref="E21:F21"/>
    <mergeCell ref="G21:I21"/>
    <mergeCell ref="A3:I3"/>
    <mergeCell ref="A19:C19"/>
    <mergeCell ref="E19:F19"/>
    <mergeCell ref="G19:I19"/>
    <mergeCell ref="A20:C20"/>
    <mergeCell ref="E20:F20"/>
    <mergeCell ref="G20:I20"/>
    <mergeCell ref="E1:F1"/>
    <mergeCell ref="G1:H1"/>
    <mergeCell ref="I1"/>
    <mergeCell ref="E2:F2"/>
    <mergeCell ref="G2:H2"/>
    <mergeCell ref="I2"/>
  </mergeCells>
  <pageMargins left="0.5" right="0.5" top="1" bottom="1" header="0.5" footer="0.5"/>
  <pageSetup paperSize="9" scale="81" fitToHeight="0" orientation="landscape" r:id="rId1"/>
  <headerFooter>
    <oddHeader>&amp;L &amp;CPrefeitura Municipal da Estância Turística Hidromineral de Serra Negra
CNPJ: 44.847.663/0001-11 &amp;R</oddHeader>
    <oddFooter>&amp;L &amp;C Centro Administrativo Prefeito Jesus Adib Abi Chedid -  - Serra Negra / SP
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 Sintético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Secretaria de Obras</cp:lastModifiedBy>
  <cp:revision>0</cp:revision>
  <cp:lastPrinted>2024-09-12T18:14:16Z</cp:lastPrinted>
  <dcterms:created xsi:type="dcterms:W3CDTF">2024-09-12T17:16:35Z</dcterms:created>
  <dcterms:modified xsi:type="dcterms:W3CDTF">2024-09-24T17:01:56Z</dcterms:modified>
</cp:coreProperties>
</file>